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9425" windowHeight="4215" tabRatio="837"/>
  </bookViews>
  <sheets>
    <sheet name="総括表" sheetId="12" r:id="rId1"/>
  </sheets>
  <definedNames>
    <definedName name="_xlnm.Print_Area" localSheetId="0">総括表!$A$1:$G$21</definedName>
  </definedNames>
  <calcPr calcId="145621" calcMode="manual"/>
</workbook>
</file>

<file path=xl/calcChain.xml><?xml version="1.0" encoding="utf-8"?>
<calcChain xmlns="http://schemas.openxmlformats.org/spreadsheetml/2006/main">
  <c r="E26" i="12" l="1"/>
  <c r="E23" i="12" s="1"/>
  <c r="E16" i="12" l="1"/>
  <c r="E19" i="12" s="1"/>
  <c r="E14" i="12"/>
  <c r="E18" i="12" s="1"/>
  <c r="E17" i="12" l="1"/>
</calcChain>
</file>

<file path=xl/sharedStrings.xml><?xml version="1.0" encoding="utf-8"?>
<sst xmlns="http://schemas.openxmlformats.org/spreadsheetml/2006/main" count="34" uniqueCount="34">
  <si>
    <t>区分</t>
    <rPh sb="0" eb="2">
      <t>クブン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</si>
  <si>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</si>
  <si>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費目別合計</t>
    <rPh sb="0" eb="2">
      <t>ヒモク</t>
    </rPh>
    <rPh sb="2" eb="3">
      <t>ベツ</t>
    </rPh>
    <rPh sb="3" eb="5">
      <t>ゴウケイ</t>
    </rPh>
    <phoneticPr fontId="2"/>
  </si>
  <si>
    <t>企業名：</t>
  </si>
  <si>
    <t>事業に要する経費の合計
（Ｃ）＝（Ａ）＋（Ｂ）</t>
    <rPh sb="0" eb="2">
      <t>ジギョウ</t>
    </rPh>
    <rPh sb="3" eb="4">
      <t>ヨウ</t>
    </rPh>
    <rPh sb="6" eb="8">
      <t>ケイヒ</t>
    </rPh>
    <rPh sb="9" eb="11">
      <t>ゴウケイ</t>
    </rPh>
    <phoneticPr fontId="2"/>
  </si>
  <si>
    <t>②直接人件費</t>
    <rPh sb="1" eb="3">
      <t>チョクセツ</t>
    </rPh>
    <rPh sb="3" eb="6">
      <t>ジンケンヒ</t>
    </rPh>
    <phoneticPr fontId="2"/>
  </si>
  <si>
    <t>③材料・消耗品費</t>
    <rPh sb="1" eb="3">
      <t>ザイリョウ</t>
    </rPh>
    <rPh sb="4" eb="6">
      <t>ショウモウ</t>
    </rPh>
    <rPh sb="6" eb="7">
      <t>ヒン</t>
    </rPh>
    <rPh sb="7" eb="8">
      <t>ヒ</t>
    </rPh>
    <phoneticPr fontId="2"/>
  </si>
  <si>
    <t>⑤外注・委託費</t>
    <rPh sb="1" eb="3">
      <t>ガイチュウ</t>
    </rPh>
    <rPh sb="4" eb="6">
      <t>イタク</t>
    </rPh>
    <rPh sb="6" eb="7">
      <t>ヒ</t>
    </rPh>
    <phoneticPr fontId="2"/>
  </si>
  <si>
    <t>補助率1/2による算出額
（Ｄ）=（Ａ）/2</t>
    <rPh sb="0" eb="3">
      <t>ホジョリツ</t>
    </rPh>
    <rPh sb="9" eb="11">
      <t>サンシュツ</t>
    </rPh>
    <rPh sb="11" eb="12">
      <t>ガク</t>
    </rPh>
    <phoneticPr fontId="2"/>
  </si>
  <si>
    <t>①旅        費</t>
    <rPh sb="1" eb="2">
      <t>タビ</t>
    </rPh>
    <rPh sb="10" eb="11">
      <t>ヒ</t>
    </rPh>
    <phoneticPr fontId="2"/>
  </si>
  <si>
    <t>費              目</t>
    <rPh sb="0" eb="1">
      <t>ヒ</t>
    </rPh>
    <rPh sb="15" eb="16">
      <t>モク</t>
    </rPh>
    <phoneticPr fontId="2"/>
  </si>
  <si>
    <r>
      <t xml:space="preserve">補助金交付申請額（Ｆ）
</t>
    </r>
    <r>
      <rPr>
        <sz val="14"/>
        <rFont val="HG丸ｺﾞｼｯｸM-PRO"/>
        <family val="3"/>
        <charset val="128"/>
      </rPr>
      <t>(Ｄ)と(Ｅ)の合計額又は提案時の支援希望額の
低い額以下
（千円未満切り捨て）</t>
    </r>
    <rPh sb="0" eb="3">
      <t>ホジョキン</t>
    </rPh>
    <rPh sb="3" eb="5">
      <t>コウフ</t>
    </rPh>
    <rPh sb="5" eb="7">
      <t>シンセイ</t>
    </rPh>
    <rPh sb="7" eb="8">
      <t>ガク</t>
    </rPh>
    <rPh sb="20" eb="22">
      <t>ゴウケイ</t>
    </rPh>
    <rPh sb="22" eb="23">
      <t>ガク</t>
    </rPh>
    <rPh sb="23" eb="24">
      <t>マタ</t>
    </rPh>
    <rPh sb="25" eb="27">
      <t>テイアン</t>
    </rPh>
    <rPh sb="27" eb="28">
      <t>ジ</t>
    </rPh>
    <rPh sb="29" eb="31">
      <t>シエン</t>
    </rPh>
    <rPh sb="31" eb="33">
      <t>キボウ</t>
    </rPh>
    <rPh sb="33" eb="34">
      <t>ガク</t>
    </rPh>
    <rPh sb="36" eb="37">
      <t>ヒク</t>
    </rPh>
    <rPh sb="38" eb="39">
      <t>ガク</t>
    </rPh>
    <rPh sb="39" eb="41">
      <t>イカ</t>
    </rPh>
    <rPh sb="43" eb="45">
      <t>センエン</t>
    </rPh>
    <rPh sb="45" eb="47">
      <t>ミマン</t>
    </rPh>
    <rPh sb="47" eb="48">
      <t>キ</t>
    </rPh>
    <rPh sb="49" eb="50">
      <t>ス</t>
    </rPh>
    <phoneticPr fontId="2"/>
  </si>
  <si>
    <t>（Ｂ）補助率15％に該当する
　　　設備投資額</t>
    <rPh sb="3" eb="5">
      <t>ホジョ</t>
    </rPh>
    <rPh sb="5" eb="6">
      <t>リツ</t>
    </rPh>
    <rPh sb="10" eb="12">
      <t>ガイトウ</t>
    </rPh>
    <rPh sb="18" eb="20">
      <t>セツビ</t>
    </rPh>
    <rPh sb="20" eb="22">
      <t>トウシ</t>
    </rPh>
    <rPh sb="22" eb="23">
      <t>ガク</t>
    </rPh>
    <phoneticPr fontId="2"/>
  </si>
  <si>
    <r>
      <rPr>
        <b/>
        <sz val="14"/>
        <rFont val="HG丸ｺﾞｼｯｸM-PRO"/>
        <family val="3"/>
        <charset val="128"/>
      </rPr>
      <t>補助金支援希望</t>
    </r>
    <r>
      <rPr>
        <b/>
        <sz val="14"/>
        <color indexed="10"/>
        <rFont val="HG丸ｺﾞｼｯｸM-PRO"/>
        <family val="3"/>
        <charset val="128"/>
      </rPr>
      <t>可能</t>
    </r>
    <r>
      <rPr>
        <b/>
        <sz val="14"/>
        <rFont val="HG丸ｺﾞｼｯｸM-PRO"/>
        <family val="3"/>
        <charset val="128"/>
      </rPr>
      <t>額</t>
    </r>
    <r>
      <rPr>
        <sz val="14"/>
        <rFont val="HG丸ｺﾞｼｯｸM-PRO"/>
        <family val="3"/>
        <charset val="128"/>
      </rPr>
      <t xml:space="preserve">
(Ｄ)と(Ｅ)の合計額又は提案時の支援希望額の
低い額以下
（千円未満切り捨て）</t>
    </r>
    <rPh sb="0" eb="3">
      <t>ホジョキン</t>
    </rPh>
    <rPh sb="3" eb="5">
      <t>シエン</t>
    </rPh>
    <rPh sb="5" eb="7">
      <t>キボウ</t>
    </rPh>
    <rPh sb="7" eb="9">
      <t>カノウ</t>
    </rPh>
    <phoneticPr fontId="2"/>
  </si>
  <si>
    <t>⑥大学等研究機関との
受託（共同）研究費</t>
    <rPh sb="1" eb="4">
      <t>ダイガクトウ</t>
    </rPh>
    <rPh sb="4" eb="6">
      <t>ケンキュウ</t>
    </rPh>
    <rPh sb="6" eb="8">
      <t>キカン</t>
    </rPh>
    <rPh sb="11" eb="13">
      <t>ジュタク</t>
    </rPh>
    <rPh sb="14" eb="16">
      <t>キョウドウ</t>
    </rPh>
    <rPh sb="17" eb="20">
      <t>ケンキュウヒ</t>
    </rPh>
    <phoneticPr fontId="2"/>
  </si>
  <si>
    <t>⑦その他直接経費</t>
    <rPh sb="3" eb="4">
      <t>タ</t>
    </rPh>
    <rPh sb="4" eb="6">
      <t>チョクセツ</t>
    </rPh>
    <rPh sb="6" eb="8">
      <t>ケイヒ</t>
    </rPh>
    <phoneticPr fontId="2"/>
  </si>
  <si>
    <t>④財産購入費等
　備品購入費等
（量産設備等（補助率15%）除く）</t>
    <rPh sb="1" eb="3">
      <t>ザイサン</t>
    </rPh>
    <rPh sb="3" eb="6">
      <t>コウニュウヒ</t>
    </rPh>
    <rPh sb="6" eb="7">
      <t>トウ</t>
    </rPh>
    <rPh sb="9" eb="11">
      <t>ビヒン</t>
    </rPh>
    <rPh sb="11" eb="14">
      <t>コウニュウヒ</t>
    </rPh>
    <rPh sb="14" eb="15">
      <t>トウ</t>
    </rPh>
    <rPh sb="17" eb="19">
      <t>リョウサン</t>
    </rPh>
    <rPh sb="19" eb="21">
      <t>セツビ</t>
    </rPh>
    <rPh sb="21" eb="22">
      <t>トウ</t>
    </rPh>
    <rPh sb="23" eb="26">
      <t>ホジョリツ</t>
    </rPh>
    <rPh sb="30" eb="31">
      <t>ノゾ</t>
    </rPh>
    <phoneticPr fontId="2"/>
  </si>
  <si>
    <t>④財産購入費等
　備品購入費等
（量産設備等（補助率15%））</t>
    <rPh sb="1" eb="3">
      <t>ザイサン</t>
    </rPh>
    <rPh sb="3" eb="6">
      <t>コウニュウヒ</t>
    </rPh>
    <rPh sb="6" eb="7">
      <t>トウ</t>
    </rPh>
    <rPh sb="9" eb="11">
      <t>ビヒン</t>
    </rPh>
    <rPh sb="11" eb="14">
      <t>コウニュウヒ</t>
    </rPh>
    <rPh sb="14" eb="15">
      <t>トウ</t>
    </rPh>
    <rPh sb="17" eb="19">
      <t>リョウサン</t>
    </rPh>
    <rPh sb="19" eb="21">
      <t>セツビ</t>
    </rPh>
    <rPh sb="21" eb="22">
      <t>トウ</t>
    </rPh>
    <rPh sb="23" eb="26">
      <t>ホジョリツ</t>
    </rPh>
    <phoneticPr fontId="2"/>
  </si>
  <si>
    <t>補助率15％以内による算出額
（Ｅ）=（Ｂ）×15％</t>
    <rPh sb="0" eb="2">
      <t>ホジョ</t>
    </rPh>
    <rPh sb="2" eb="3">
      <t>リツ</t>
    </rPh>
    <rPh sb="6" eb="8">
      <t>イナイ</t>
    </rPh>
    <rPh sb="11" eb="13">
      <t>サンシュツ</t>
    </rPh>
    <rPh sb="13" eb="14">
      <t>ガク</t>
    </rPh>
    <phoneticPr fontId="2"/>
  </si>
  <si>
    <t>具体的内容</t>
    <rPh sb="0" eb="3">
      <t>グタイテキ</t>
    </rPh>
    <rPh sb="3" eb="5">
      <t>ナイヨウ</t>
    </rPh>
    <phoneticPr fontId="2"/>
  </si>
  <si>
    <t>（Ａ）補助率１/２に該当する
　　　経費合計
　　　（①～⑦の合計額）</t>
    <rPh sb="3" eb="5">
      <t>ホジョ</t>
    </rPh>
    <rPh sb="5" eb="6">
      <t>リツ</t>
    </rPh>
    <rPh sb="10" eb="12">
      <t>ガイトウ</t>
    </rPh>
    <rPh sb="18" eb="20">
      <t>ケイヒ</t>
    </rPh>
    <rPh sb="20" eb="22">
      <t>ゴウケイ</t>
    </rPh>
    <rPh sb="31" eb="33">
      <t>ゴウケイ</t>
    </rPh>
    <rPh sb="33" eb="34">
      <t>ガク</t>
    </rPh>
    <phoneticPr fontId="2"/>
  </si>
  <si>
    <t>（単位：千円　千円未満切り捨て）</t>
    <rPh sb="4" eb="5">
      <t>セン</t>
    </rPh>
    <rPh sb="7" eb="9">
      <t>センエン</t>
    </rPh>
    <rPh sb="9" eb="11">
      <t>ミマン</t>
    </rPh>
    <rPh sb="11" eb="12">
      <t>キ</t>
    </rPh>
    <rPh sb="13" eb="14">
      <t>ス</t>
    </rPh>
    <phoneticPr fontId="2"/>
  </si>
  <si>
    <t>Ⅰ事業創生コース</t>
  </si>
  <si>
    <t>提案事業総括表</t>
    <rPh sb="0" eb="2">
      <t>テイアン</t>
    </rPh>
    <rPh sb="2" eb="4">
      <t>ジギョウ</t>
    </rPh>
    <rPh sb="4" eb="7">
      <t>ソウカツヒョウ</t>
    </rPh>
    <phoneticPr fontId="2"/>
  </si>
  <si>
    <t>（例）〇〇出張費
　　　2万円×△回/月×12ヶ月　など</t>
    <phoneticPr fontId="3"/>
  </si>
  <si>
    <t>試作品に必要な材料〇〇を購入
（例）△△円×◇個など</t>
    <phoneticPr fontId="3"/>
  </si>
  <si>
    <t>（例）〇〇製作の外注費：△△千円など</t>
    <phoneticPr fontId="3"/>
  </si>
  <si>
    <t>（例）〇〇大学との共同研究契約</t>
    <phoneticPr fontId="3"/>
  </si>
  <si>
    <t>（例）展示会出展費用：〇〇千円など</t>
    <phoneticPr fontId="3"/>
  </si>
  <si>
    <r>
      <rPr>
        <b/>
        <i/>
        <sz val="14"/>
        <color rgb="FF0000FF"/>
        <rFont val="HG丸ｺﾞｼｯｸM-PRO"/>
        <family val="3"/>
        <charset val="128"/>
      </rPr>
      <t>構成メンバー一覧表に記載の人件費</t>
    </r>
    <r>
      <rPr>
        <sz val="14"/>
        <color rgb="FF0000FF"/>
        <rFont val="HG丸ｺﾞｼｯｸM-PRO"/>
        <family val="3"/>
        <charset val="128"/>
      </rPr>
      <t xml:space="preserve">
</t>
    </r>
    <r>
      <rPr>
        <sz val="14"/>
        <color rgb="FFC00000"/>
        <rFont val="HG丸ｺﾞｼｯｸM-PRO"/>
        <family val="3"/>
        <charset val="128"/>
      </rPr>
      <t>（例）20H/週×50週×＠2,000　など</t>
    </r>
    <rPh sb="0" eb="2">
      <t>コウセイ</t>
    </rPh>
    <rPh sb="6" eb="8">
      <t>イチラン</t>
    </rPh>
    <rPh sb="8" eb="9">
      <t>ヒョウ</t>
    </rPh>
    <rPh sb="10" eb="12">
      <t>キサイ</t>
    </rPh>
    <rPh sb="13" eb="16">
      <t>ジンケンヒ</t>
    </rPh>
    <phoneticPr fontId="3"/>
  </si>
  <si>
    <r>
      <rPr>
        <b/>
        <i/>
        <sz val="14"/>
        <color rgb="FF0000FF"/>
        <rFont val="HG丸ｺﾞｼｯｸM-PRO"/>
        <family val="3"/>
        <charset val="128"/>
      </rPr>
      <t>研究用に分析用○○装置を購入</t>
    </r>
    <r>
      <rPr>
        <sz val="14"/>
        <rFont val="HG丸ｺﾞｼｯｸM-PRO"/>
        <family val="3"/>
        <charset val="128"/>
      </rPr>
      <t xml:space="preserve">
</t>
    </r>
    <r>
      <rPr>
        <sz val="14"/>
        <color rgb="FFC00000"/>
        <rFont val="HG丸ｺﾞｼｯｸM-PRO"/>
        <family val="3"/>
        <charset val="128"/>
      </rPr>
      <t>（例）◇◇装置：〇〇千円など</t>
    </r>
    <phoneticPr fontId="3"/>
  </si>
  <si>
    <t>Ⅰ事業創生コースは対象経費ではありません。</t>
    <rPh sb="1" eb="3">
      <t>ジギョウ</t>
    </rPh>
    <rPh sb="3" eb="5">
      <t>ソウセイ</t>
    </rPh>
    <rPh sb="9" eb="11">
      <t>タイショウ</t>
    </rPh>
    <rPh sb="11" eb="13">
      <t>ケイヒ</t>
    </rPh>
    <phoneticPr fontId="3"/>
  </si>
  <si>
    <t>募集要領に記載の上限額の範囲内</t>
    <phoneticPr fontId="3"/>
  </si>
  <si>
    <t>第1号様式別紙２</t>
    <rPh sb="0" eb="1">
      <t>ダイ</t>
    </rPh>
    <rPh sb="2" eb="3">
      <t>ゴウ</t>
    </rPh>
    <rPh sb="3" eb="5">
      <t>ヨウシキ</t>
    </rPh>
    <rPh sb="5" eb="7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</si>
</sst>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&quot;コース名: &quot;@"/>
    <numFmt numFmtId="178" formatCode="&quot;※　合計金額&quot;\ #,000\ &quot;万円以内&quot;"/>
  </numFmts>
  <fonts count="37"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2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4"/>
      <color indexed="10"/>
      <name val="HG丸ｺﾞｼｯｸM-PRO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i/>
      <sz val="14"/>
      <color rgb="FF0000FF"/>
      <name val="HG丸ｺﾞｼｯｸM-PRO"/>
      <family val="3"/>
      <charset val="128"/>
    </font>
    <font>
      <sz val="14"/>
      <color rgb="FFC00000"/>
      <name val="HG丸ｺﾞｼｯｸM-PRO"/>
      <family val="3"/>
      <charset val="128"/>
    </font>
    <font>
      <sz val="14"/>
      <color rgb="FF0000FF"/>
      <name val="HG丸ｺﾞｼｯｸM-PRO"/>
      <family val="3"/>
      <charset val="128"/>
    </font>
    <font>
      <sz val="14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4">
    <xf numFmtId="0" fontId="0" fillId="0" borderId="0"/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8" borderId="26" applyNumberForma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" fillId="3" borderId="27" applyNumberFormat="0" applyFont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2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0" borderId="3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3" applyNumberFormat="0" applyFill="0" applyAlignment="0" applyProtection="0">
      <alignment vertical="center"/>
    </xf>
    <xf numFmtId="0" fontId="29" fillId="31" borderId="34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2" borderId="29" applyNumberFormat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81">
    <xf numFmtId="0" fontId="0" fillId="0" borderId="0" xfId="0" applyAlignment="1"/>
    <xf numFmtId="0" fontId="0" fillId="0" borderId="0" xfId="0" applyFont="1" applyAlignment="1"/>
    <xf numFmtId="0" fontId="14" fillId="0" borderId="0" xfId="0" applyFont="1" applyAlignment="1">
      <alignment vertical="center"/>
    </xf>
    <xf numFmtId="0" fontId="4" fillId="0" borderId="0" xfId="0" applyFont="1" applyAlignment="1"/>
    <xf numFmtId="0" fontId="6" fillId="0" borderId="0" xfId="0" applyFont="1" applyAlignment="1">
      <alignment horizontal="center"/>
    </xf>
    <xf numFmtId="0" fontId="6" fillId="9" borderId="0" xfId="0" applyFont="1" applyFill="1" applyAlignment="1">
      <alignment horizontal="left" shrinkToFit="1"/>
    </xf>
    <xf numFmtId="176" fontId="7" fillId="0" borderId="3" xfId="0" applyNumberFormat="1" applyFont="1" applyFill="1" applyBorder="1" applyAlignment="1">
      <alignment vertical="center"/>
    </xf>
    <xf numFmtId="176" fontId="7" fillId="8" borderId="3" xfId="0" applyNumberFormat="1" applyFont="1" applyFill="1" applyBorder="1" applyAlignment="1">
      <alignment vertical="center"/>
    </xf>
    <xf numFmtId="176" fontId="7" fillId="8" borderId="6" xfId="0" applyNumberFormat="1" applyFont="1" applyFill="1" applyBorder="1" applyAlignment="1">
      <alignment vertical="center"/>
    </xf>
    <xf numFmtId="176" fontId="10" fillId="8" borderId="7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ont="1" applyFill="1" applyAlignment="1"/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76" fontId="6" fillId="8" borderId="2" xfId="0" applyNumberFormat="1" applyFont="1" applyFill="1" applyBorder="1" applyAlignment="1">
      <alignment horizontal="center" vertical="center" wrapText="1"/>
    </xf>
    <xf numFmtId="176" fontId="6" fillId="8" borderId="5" xfId="0" applyNumberFormat="1" applyFont="1" applyFill="1" applyBorder="1" applyAlignment="1">
      <alignment horizontal="center" vertical="center" wrapText="1"/>
    </xf>
    <xf numFmtId="177" fontId="6" fillId="9" borderId="0" xfId="0" applyNumberFormat="1" applyFont="1" applyFill="1" applyAlignment="1" applyProtection="1">
      <alignment horizontal="left" vertical="center" shrinkToFit="1"/>
    </xf>
    <xf numFmtId="176" fontId="7" fillId="0" borderId="38" xfId="0" applyNumberFormat="1" applyFont="1" applyBorder="1" applyAlignment="1">
      <alignment vertical="center"/>
    </xf>
    <xf numFmtId="176" fontId="7" fillId="0" borderId="6" xfId="0" applyNumberFormat="1" applyFont="1" applyBorder="1" applyAlignment="1">
      <alignment vertical="center"/>
    </xf>
    <xf numFmtId="38" fontId="10" fillId="15" borderId="9" xfId="33" applyFont="1" applyFill="1" applyBorder="1" applyAlignment="1">
      <alignment horizontal="right" vertical="center"/>
    </xf>
    <xf numFmtId="38" fontId="15" fillId="0" borderId="8" xfId="33" applyFont="1" applyBorder="1" applyAlignment="1"/>
    <xf numFmtId="176" fontId="7" fillId="0" borderId="41" xfId="0" applyNumberFormat="1" applyFont="1" applyFill="1" applyBorder="1" applyAlignment="1">
      <alignment vertical="center"/>
    </xf>
    <xf numFmtId="176" fontId="7" fillId="8" borderId="41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39" xfId="0" applyFont="1" applyBorder="1" applyAlignment="1">
      <alignment horizontal="left" vertical="center" wrapText="1"/>
    </xf>
    <xf numFmtId="0" fontId="35" fillId="0" borderId="3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34" fillId="0" borderId="3" xfId="0" applyFont="1" applyBorder="1" applyAlignment="1">
      <alignment vertical="center" wrapText="1"/>
    </xf>
    <xf numFmtId="0" fontId="34" fillId="0" borderId="10" xfId="0" applyFont="1" applyBorder="1" applyAlignment="1">
      <alignment vertical="center" wrapText="1"/>
    </xf>
    <xf numFmtId="0" fontId="12" fillId="8" borderId="15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/>
    </xf>
    <xf numFmtId="0" fontId="12" fillId="8" borderId="11" xfId="0" applyFont="1" applyFill="1" applyBorder="1" applyAlignment="1">
      <alignment horizontal="center" vertical="center"/>
    </xf>
    <xf numFmtId="0" fontId="12" fillId="8" borderId="12" xfId="0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horizontal="center" vertical="center"/>
    </xf>
    <xf numFmtId="0" fontId="12" fillId="8" borderId="16" xfId="0" applyFont="1" applyFill="1" applyBorder="1" applyAlignment="1">
      <alignment horizontal="center" vertical="center"/>
    </xf>
    <xf numFmtId="0" fontId="12" fillId="8" borderId="17" xfId="0" applyFont="1" applyFill="1" applyBorder="1" applyAlignment="1">
      <alignment horizontal="center" vertical="center"/>
    </xf>
    <xf numFmtId="0" fontId="12" fillId="8" borderId="18" xfId="0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7" fillId="0" borderId="22" xfId="0" applyFont="1" applyBorder="1" applyAlignment="1">
      <alignment vertical="center" textRotation="255" wrapText="1"/>
    </xf>
    <xf numFmtId="0" fontId="7" fillId="0" borderId="5" xfId="0" applyFont="1" applyBorder="1" applyAlignment="1">
      <alignment vertical="center" textRotation="255"/>
    </xf>
    <xf numFmtId="0" fontId="7" fillId="0" borderId="18" xfId="0" applyFont="1" applyBorder="1" applyAlignment="1">
      <alignment vertical="center" textRotation="255"/>
    </xf>
    <xf numFmtId="0" fontId="7" fillId="0" borderId="23" xfId="0" applyFont="1" applyBorder="1" applyAlignment="1">
      <alignment vertical="center" textRotation="255"/>
    </xf>
    <xf numFmtId="0" fontId="6" fillId="8" borderId="22" xfId="0" applyFont="1" applyFill="1" applyBorder="1" applyAlignment="1">
      <alignment horizontal="center" vertical="center" wrapText="1"/>
    </xf>
    <xf numFmtId="0" fontId="6" fillId="8" borderId="2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12" fillId="8" borderId="25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15" borderId="19" xfId="0" applyFont="1" applyFill="1" applyBorder="1" applyAlignment="1">
      <alignment horizontal="center" vertical="center" wrapText="1"/>
    </xf>
    <xf numFmtId="0" fontId="6" fillId="15" borderId="20" xfId="0" applyFont="1" applyFill="1" applyBorder="1" applyAlignment="1">
      <alignment horizontal="center" vertical="center"/>
    </xf>
    <xf numFmtId="0" fontId="6" fillId="15" borderId="21" xfId="0" applyFont="1" applyFill="1" applyBorder="1" applyAlignment="1">
      <alignment horizontal="center" vertical="center"/>
    </xf>
    <xf numFmtId="0" fontId="8" fillId="8" borderId="19" xfId="0" applyFont="1" applyFill="1" applyBorder="1" applyAlignment="1">
      <alignment horizontal="center" vertical="center" wrapText="1"/>
    </xf>
    <xf numFmtId="0" fontId="6" fillId="8" borderId="20" xfId="0" applyFont="1" applyFill="1" applyBorder="1" applyAlignment="1">
      <alignment horizontal="center" vertical="center"/>
    </xf>
    <xf numFmtId="0" fontId="6" fillId="8" borderId="21" xfId="0" applyFont="1" applyFill="1" applyBorder="1" applyAlignment="1">
      <alignment horizontal="center" vertical="center"/>
    </xf>
    <xf numFmtId="0" fontId="36" fillId="0" borderId="14" xfId="0" applyFont="1" applyBorder="1" applyAlignment="1">
      <alignment horizontal="center" vertical="center" wrapText="1"/>
    </xf>
    <xf numFmtId="0" fontId="36" fillId="0" borderId="10" xfId="0" applyFont="1" applyBorder="1" applyAlignment="1">
      <alignment vertical="center" wrapText="1"/>
    </xf>
    <xf numFmtId="0" fontId="33" fillId="0" borderId="13" xfId="0" applyFont="1" applyBorder="1" applyAlignment="1">
      <alignment horizontal="left" vertical="center" wrapText="1"/>
    </xf>
    <xf numFmtId="0" fontId="33" fillId="0" borderId="14" xfId="0" applyFont="1" applyBorder="1" applyAlignment="1">
      <alignment horizontal="left" vertical="center" wrapText="1"/>
    </xf>
    <xf numFmtId="0" fontId="33" fillId="0" borderId="4" xfId="0" applyFont="1" applyBorder="1" applyAlignment="1">
      <alignment horizontal="left" vertical="center" wrapText="1"/>
    </xf>
    <xf numFmtId="0" fontId="33" fillId="0" borderId="40" xfId="0" applyFont="1" applyBorder="1" applyAlignment="1">
      <alignment horizontal="left"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1046978</xdr:colOff>
      <xdr:row>21</xdr:row>
      <xdr:rowOff>67531</xdr:rowOff>
    </xdr:from>
    <xdr:to>
      <xdr:col>4</xdr:col>
      <xdr:colOff>1747490</xdr:colOff>
      <xdr:row>21</xdr:row>
      <xdr:rowOff>1023838</xdr:rowOff>
    </xdr:to>
    <xdr:sp macro="" textlink="" fLocksText="0">
      <xdr:nvSpPr>
        <xdr:cNvPr id="783" name="下矢印 4"/>
        <xdr:cNvSpPr/>
      </xdr:nvSpPr>
      <xdr:spPr>
        <a:xfrm rot="10800000">
          <a:off x="5467350" y="14830425"/>
          <a:ext cx="762000" cy="952500"/>
        </a:xfrm>
        <a:prstGeom prst="downArrow">
          <a:avLst>
            <a:gd name="adj1" fmla="val 50000"/>
            <a:gd name="adj2" fmla="val 28333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3194</xdr:colOff>
      <xdr:row>21</xdr:row>
      <xdr:rowOff>418691</xdr:rowOff>
    </xdr:from>
    <xdr:to>
      <xdr:col>4</xdr:col>
      <xdr:colOff>2585902</xdr:colOff>
      <xdr:row>21</xdr:row>
      <xdr:rowOff>877900</xdr:rowOff>
    </xdr:to>
    <xdr:sp macro="" textlink="" fLocksText="0">
      <xdr:nvSpPr>
        <xdr:cNvPr id="784" name="角丸四角形 7"/>
        <xdr:cNvSpPr/>
      </xdr:nvSpPr>
      <xdr:spPr>
        <a:xfrm>
          <a:off x="266700" y="15182850"/>
          <a:ext cx="6877050" cy="457200"/>
        </a:xfrm>
        <a:prstGeom prst="roundRect">
          <a:avLst/>
        </a:prstGeom>
        <a:solidFill>
          <a:schemeClr val="bg1">
            <a:lumMod val="85000"/>
          </a:schemeClr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pPr algn="l"/>
          <a:r>
            <a:rPr lang="ja-JP" altLang="en-US" sz="1800" b="1">
              <a:solidFill>
                <a:schemeClr val="tx1"/>
              </a:solidFill>
            </a:rPr>
            <a:t>支援希望</a:t>
          </a:r>
          <a:r>
            <a:rPr lang="ja-JP" altLang="en-US" sz="1800" b="1" u="dbl">
              <a:solidFill>
                <a:srgbClr val="FF0000"/>
              </a:solidFill>
            </a:rPr>
            <a:t>可能</a:t>
          </a:r>
          <a:r>
            <a:rPr lang="ja-JP" altLang="en-US" sz="1800" b="1">
              <a:solidFill>
                <a:schemeClr val="tx1"/>
              </a:solidFill>
            </a:rPr>
            <a:t>額の範囲内で、支援希望額を記載</a:t>
          </a:r>
          <a:r>
            <a:rPr lang="ja-JP" altLang="en-US" sz="1800" b="1">
              <a:solidFill>
                <a:srgbClr val="FF0000"/>
              </a:solidFill>
            </a:rPr>
            <a:t>　　</a:t>
          </a:r>
        </a:p>
      </xdr:txBody>
    </xdr:sp>
    <xdr:clientData/>
  </xdr:twoCellAnchor>
  <xdr:twoCellAnchor>
    <xdr:from>
      <xdr:col>5</xdr:col>
      <xdr:colOff>390860</xdr:colOff>
      <xdr:row>24</xdr:row>
      <xdr:rowOff>89086</xdr:rowOff>
    </xdr:from>
    <xdr:to>
      <xdr:col>6</xdr:col>
      <xdr:colOff>326660</xdr:colOff>
      <xdr:row>26</xdr:row>
      <xdr:rowOff>108173</xdr:rowOff>
    </xdr:to>
    <xdr:sp macro="" textlink="" fLocksText="0">
      <xdr:nvSpPr>
        <xdr:cNvPr id="785" name="下矢印 6"/>
        <xdr:cNvSpPr/>
      </xdr:nvSpPr>
      <xdr:spPr>
        <a:xfrm rot="5400000">
          <a:off x="8915400" y="17221200"/>
          <a:ext cx="952500" cy="381000"/>
        </a:xfrm>
        <a:prstGeom prst="downArrow">
          <a:avLst>
            <a:gd name="adj1" fmla="val 50000"/>
            <a:gd name="adj2" fmla="val 28333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461119</xdr:colOff>
      <xdr:row>24</xdr:row>
      <xdr:rowOff>85539</xdr:rowOff>
    </xdr:from>
    <xdr:to>
      <xdr:col>8</xdr:col>
      <xdr:colOff>202990</xdr:colOff>
      <xdr:row>27</xdr:row>
      <xdr:rowOff>9376</xdr:rowOff>
    </xdr:to>
    <xdr:sp macro="" textlink="" fLocksText="0">
      <xdr:nvSpPr>
        <xdr:cNvPr id="786" name="角丸四角形 8"/>
        <xdr:cNvSpPr/>
      </xdr:nvSpPr>
      <xdr:spPr>
        <a:xfrm>
          <a:off x="10020300" y="17211675"/>
          <a:ext cx="3686175" cy="457200"/>
        </a:xfrm>
        <a:prstGeom prst="roundRect">
          <a:avLst/>
        </a:prstGeom>
        <a:solidFill>
          <a:schemeClr val="bg1">
            <a:lumMod val="85000"/>
          </a:schemeClr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pPr algn="l"/>
          <a:r>
            <a:rPr lang="ja-JP" altLang="en-US" sz="1800" b="1">
              <a:solidFill>
                <a:srgbClr val="000000"/>
              </a:solidFill>
            </a:rPr>
            <a:t>この数値は消さないで下さい。</a:t>
          </a:r>
          <a:r>
            <a:rPr lang="ja-JP" altLang="en-US" sz="1800" b="1">
              <a:solidFill>
                <a:srgbClr val="FF0000"/>
              </a:solidFill>
            </a:rPr>
            <a:t>　　</a:t>
          </a:r>
        </a:p>
      </xdr:txBody>
    </xdr:sp>
    <xdr:clientData/>
  </xdr:twoCellAnchor>
  <xdr:twoCellAnchor>
    <xdr:from>
      <xdr:col>2</xdr:col>
      <xdr:colOff>68035</xdr:colOff>
      <xdr:row>20</xdr:row>
      <xdr:rowOff>204107</xdr:rowOff>
    </xdr:from>
    <xdr:to>
      <xdr:col>6</xdr:col>
      <xdr:colOff>68036</xdr:colOff>
      <xdr:row>20</xdr:row>
      <xdr:rowOff>2175782</xdr:rowOff>
    </xdr:to>
    <xdr:sp macro="" textlink="">
      <xdr:nvSpPr>
        <xdr:cNvPr id="6" name="テキスト ボックス 5"/>
        <xdr:cNvSpPr txBox="1"/>
      </xdr:nvSpPr>
      <xdr:spPr>
        <a:xfrm>
          <a:off x="693964" y="14546036"/>
          <a:ext cx="8899072" cy="1971675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ja-JP" altLang="en-US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該当する補助率に関係なく、</a:t>
          </a:r>
          <a:endParaRPr lang="en-US" altLang="ja-JP" sz="14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ja-JP" altLang="ja-JP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１点１０００万円以上の</a:t>
          </a:r>
          <a:r>
            <a:rPr lang="ja-JP" altLang="en-US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機械装置導入</a:t>
          </a:r>
          <a:r>
            <a:rPr lang="ja-JP" altLang="ja-JP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（自社や外注による改造・組立により、同程度の資産価値のある機械装置・実験用プラント等を構築する場合も含む）がある場合は、</a:t>
          </a:r>
          <a:endParaRPr lang="en-US" altLang="ja-JP" sz="14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>
            <a:lnSpc>
              <a:spcPts val="1600"/>
            </a:lnSpc>
          </a:pPr>
          <a:r>
            <a:rPr lang="ja-JP" altLang="en-US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lang="ja-JP" altLang="ja-JP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①名称（メーカー名、型番も想定するものがあれば記載）</a:t>
          </a:r>
        </a:p>
        <a:p>
          <a:pPr>
            <a:lnSpc>
              <a:spcPts val="1600"/>
            </a:lnSpc>
          </a:pPr>
          <a:r>
            <a:rPr lang="ja-JP" altLang="en-US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lang="ja-JP" altLang="ja-JP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②使用目的や当該技術開発で購入が不可欠な理由</a:t>
          </a:r>
        </a:p>
        <a:p>
          <a:r>
            <a:rPr lang="ja-JP" altLang="en-US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lang="ja-JP" altLang="ja-JP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③所要経費見込額</a:t>
          </a:r>
        </a:p>
        <a:p>
          <a:r>
            <a:rPr lang="ja-JP" altLang="en-US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lang="ja-JP" altLang="ja-JP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④予定設置場所</a:t>
          </a:r>
        </a:p>
        <a:p>
          <a:pPr>
            <a:lnSpc>
              <a:spcPts val="1600"/>
            </a:lnSpc>
          </a:pPr>
          <a:r>
            <a:rPr lang="ja-JP" altLang="ja-JP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を記載し、添付資料としてください（様式自由）</a:t>
          </a: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showGridLines="0" tabSelected="1" view="pageBreakPreview" zoomScale="70" zoomScaleNormal="75" zoomScaleSheetLayoutView="70" workbookViewId="0">
      <selection activeCell="B2" sqref="B2:G2"/>
    </sheetView>
  </sheetViews>
  <sheetFormatPr defaultRowHeight="13.5"/>
  <cols>
    <col min="1" max="1" width="3.375" customWidth="1"/>
    <col min="2" max="2" width="4.75" customWidth="1"/>
    <col min="3" max="3" width="3.75" customWidth="1"/>
    <col min="4" max="4" width="44.875" customWidth="1"/>
    <col min="5" max="5" width="54.625" customWidth="1"/>
    <col min="6" max="6" width="13.5" customWidth="1"/>
    <col min="7" max="7" width="43" customWidth="1"/>
    <col min="10" max="10" width="17.375" bestFit="1" customWidth="1"/>
    <col min="11" max="11" width="13.625" customWidth="1"/>
  </cols>
  <sheetData>
    <row r="1" spans="1:18" ht="34.5" customHeight="1">
      <c r="A1" s="30" t="s">
        <v>33</v>
      </c>
      <c r="B1" s="31"/>
      <c r="C1" s="31"/>
      <c r="D1" s="31"/>
      <c r="E1" s="3"/>
      <c r="F1" s="3"/>
      <c r="G1" s="3"/>
    </row>
    <row r="2" spans="1:18" ht="47.25" customHeight="1">
      <c r="A2" s="3"/>
      <c r="B2" s="32" t="s">
        <v>23</v>
      </c>
      <c r="C2" s="32"/>
      <c r="D2" s="32"/>
      <c r="E2" s="32"/>
      <c r="F2" s="32"/>
      <c r="G2" s="32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40.5" customHeight="1">
      <c r="A3" s="3"/>
      <c r="B3" s="3"/>
      <c r="C3" s="3"/>
      <c r="D3" s="23" t="s">
        <v>22</v>
      </c>
      <c r="E3" s="4"/>
      <c r="F3" s="19" t="s">
        <v>3</v>
      </c>
      <c r="G3" s="5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24" customHeight="1" thickBot="1">
      <c r="A4" s="3"/>
      <c r="B4" s="3"/>
      <c r="C4" s="3"/>
      <c r="D4" s="3"/>
      <c r="E4" s="3"/>
      <c r="F4" s="3"/>
      <c r="G4" s="20" t="s">
        <v>21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24" customHeight="1">
      <c r="A5" s="1"/>
      <c r="B5" s="49" t="s">
        <v>0</v>
      </c>
      <c r="C5" s="50"/>
      <c r="D5" s="66" t="s">
        <v>10</v>
      </c>
      <c r="E5" s="43" t="s">
        <v>2</v>
      </c>
      <c r="F5" s="45" t="s">
        <v>19</v>
      </c>
      <c r="G5" s="46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8" ht="45" customHeight="1">
      <c r="A6" s="1"/>
      <c r="B6" s="51"/>
      <c r="C6" s="52"/>
      <c r="D6" s="67"/>
      <c r="E6" s="44"/>
      <c r="F6" s="47"/>
      <c r="G6" s="48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8" ht="63" customHeight="1">
      <c r="A7" s="1"/>
      <c r="B7" s="56" t="s">
        <v>1</v>
      </c>
      <c r="C7" s="57"/>
      <c r="D7" s="16" t="s">
        <v>9</v>
      </c>
      <c r="E7" s="6"/>
      <c r="F7" s="41" t="s">
        <v>24</v>
      </c>
      <c r="G7" s="42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8" ht="63" customHeight="1">
      <c r="A8" s="1"/>
      <c r="B8" s="58"/>
      <c r="C8" s="59"/>
      <c r="D8" s="16" t="s">
        <v>5</v>
      </c>
      <c r="E8" s="6"/>
      <c r="F8" s="39" t="s">
        <v>29</v>
      </c>
      <c r="G8" s="40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8" ht="63" customHeight="1">
      <c r="A9" s="1"/>
      <c r="B9" s="58"/>
      <c r="C9" s="59"/>
      <c r="D9" s="17" t="s">
        <v>6</v>
      </c>
      <c r="E9" s="6"/>
      <c r="F9" s="41" t="s">
        <v>25</v>
      </c>
      <c r="G9" s="40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8" ht="63" customHeight="1">
      <c r="A10" s="1"/>
      <c r="B10" s="58"/>
      <c r="C10" s="59"/>
      <c r="D10" s="18" t="s">
        <v>16</v>
      </c>
      <c r="E10" s="6"/>
      <c r="F10" s="68" t="s">
        <v>30</v>
      </c>
      <c r="G10" s="76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8" ht="63" customHeight="1">
      <c r="A11" s="1"/>
      <c r="B11" s="58"/>
      <c r="C11" s="59"/>
      <c r="D11" s="17" t="s">
        <v>7</v>
      </c>
      <c r="E11" s="6"/>
      <c r="F11" s="41" t="s">
        <v>26</v>
      </c>
      <c r="G11" s="42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8" ht="63" customHeight="1">
      <c r="A12" s="1"/>
      <c r="B12" s="58"/>
      <c r="C12" s="59"/>
      <c r="D12" s="18" t="s">
        <v>14</v>
      </c>
      <c r="E12" s="6"/>
      <c r="F12" s="41" t="s">
        <v>27</v>
      </c>
      <c r="G12" s="42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8" ht="63" customHeight="1">
      <c r="A13" s="1"/>
      <c r="B13" s="58"/>
      <c r="C13" s="59"/>
      <c r="D13" s="17" t="s">
        <v>15</v>
      </c>
      <c r="E13" s="6"/>
      <c r="F13" s="41" t="s">
        <v>28</v>
      </c>
      <c r="G13" s="42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8" ht="63" customHeight="1">
      <c r="A14" s="1"/>
      <c r="B14" s="58"/>
      <c r="C14" s="59"/>
      <c r="D14" s="21" t="s">
        <v>20</v>
      </c>
      <c r="E14" s="7">
        <f>SUM(E7:E13)</f>
        <v>0</v>
      </c>
      <c r="F14" s="68"/>
      <c r="G14" s="40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8" ht="63" customHeight="1">
      <c r="A15" s="1"/>
      <c r="B15" s="58"/>
      <c r="C15" s="59"/>
      <c r="D15" s="18" t="s">
        <v>17</v>
      </c>
      <c r="E15" s="28"/>
      <c r="F15" s="77" t="s">
        <v>31</v>
      </c>
      <c r="G15" s="78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8" ht="60" customHeight="1">
      <c r="A16" s="1"/>
      <c r="B16" s="58"/>
      <c r="C16" s="59"/>
      <c r="D16" s="22" t="s">
        <v>12</v>
      </c>
      <c r="E16" s="29">
        <f>E15</f>
        <v>0</v>
      </c>
      <c r="F16" s="79"/>
      <c r="G16" s="80"/>
    </row>
    <row r="17" spans="1:8" ht="63" customHeight="1" thickBot="1">
      <c r="A17" s="1"/>
      <c r="B17" s="60" t="s">
        <v>4</v>
      </c>
      <c r="C17" s="61"/>
      <c r="D17" s="62"/>
      <c r="E17" s="8">
        <f>E14+E16</f>
        <v>0</v>
      </c>
      <c r="F17" s="35"/>
      <c r="G17" s="36"/>
    </row>
    <row r="18" spans="1:8" ht="63" customHeight="1">
      <c r="A18" s="1"/>
      <c r="B18" s="53" t="s">
        <v>8</v>
      </c>
      <c r="C18" s="54"/>
      <c r="D18" s="55"/>
      <c r="E18" s="24">
        <f>ROUNDDOWN(E14/2,0)</f>
        <v>0</v>
      </c>
      <c r="F18" s="33"/>
      <c r="G18" s="34"/>
    </row>
    <row r="19" spans="1:8" ht="63" customHeight="1" thickBot="1">
      <c r="A19" s="1"/>
      <c r="B19" s="63" t="s">
        <v>18</v>
      </c>
      <c r="C19" s="64"/>
      <c r="D19" s="65"/>
      <c r="E19" s="25">
        <f>ROUNDDOWN(E16*0.15,0)</f>
        <v>0</v>
      </c>
      <c r="F19" s="35"/>
      <c r="G19" s="75"/>
    </row>
    <row r="20" spans="1:8" ht="96" customHeight="1" thickBot="1">
      <c r="A20" s="1"/>
      <c r="B20" s="72" t="s">
        <v>11</v>
      </c>
      <c r="C20" s="73"/>
      <c r="D20" s="74"/>
      <c r="E20" s="9"/>
      <c r="F20" s="37" t="s">
        <v>32</v>
      </c>
      <c r="G20" s="38"/>
    </row>
    <row r="21" spans="1:8" ht="190.5" customHeight="1">
      <c r="A21" s="11"/>
      <c r="B21" s="12"/>
      <c r="C21" s="13"/>
      <c r="D21" s="15"/>
      <c r="E21" s="14"/>
      <c r="F21" s="10"/>
      <c r="G21" s="10"/>
    </row>
    <row r="22" spans="1:8" ht="90.75" customHeight="1" thickBot="1">
      <c r="A22" s="1"/>
      <c r="B22" s="1"/>
      <c r="C22" s="1"/>
      <c r="D22" s="1"/>
      <c r="E22" s="2"/>
      <c r="F22" s="1"/>
      <c r="G22" s="1"/>
      <c r="H22" s="1"/>
    </row>
    <row r="23" spans="1:8" ht="81.75" customHeight="1" thickBot="1">
      <c r="A23" s="1"/>
      <c r="B23" s="69" t="s">
        <v>13</v>
      </c>
      <c r="C23" s="70"/>
      <c r="D23" s="71"/>
      <c r="E23" s="26">
        <f>ROUNDDOWN(IF(E18+E19&gt;$E$26,$E$26,E18+E19),0)</f>
        <v>0</v>
      </c>
    </row>
    <row r="24" spans="1:8">
      <c r="A24" s="1"/>
      <c r="B24" s="1"/>
      <c r="C24" s="1"/>
      <c r="D24" s="1"/>
      <c r="E24" s="1"/>
      <c r="F24" s="1"/>
      <c r="G24" s="1"/>
      <c r="H24" s="1"/>
    </row>
    <row r="25" spans="1:8" ht="14.25" thickBot="1">
      <c r="A25" s="1"/>
      <c r="B25" s="1"/>
      <c r="C25" s="1"/>
      <c r="D25" s="1"/>
      <c r="E25" s="1"/>
      <c r="F25" s="1"/>
      <c r="G25" s="1"/>
      <c r="H25" s="1"/>
    </row>
    <row r="26" spans="1:8" ht="14.25" thickBot="1">
      <c r="A26" s="1"/>
      <c r="B26" s="1"/>
      <c r="C26" s="1"/>
      <c r="D26" s="1"/>
      <c r="E26" s="27">
        <f>IF($D$3="Ⅲ本格的事業展開コース",30000,IF(D3="Ⅱ事業化促進コース",10000,1000))</f>
        <v>1000</v>
      </c>
      <c r="F26" s="1"/>
      <c r="G26" s="1"/>
      <c r="H26" s="1"/>
    </row>
    <row r="27" spans="1:8">
      <c r="A27" s="1"/>
      <c r="B27" s="1"/>
      <c r="C27" s="1"/>
      <c r="D27" s="1"/>
      <c r="E27" s="1"/>
      <c r="F27" s="1"/>
      <c r="G27" s="1"/>
      <c r="H27" s="1"/>
    </row>
    <row r="28" spans="1:8">
      <c r="A28" s="1"/>
      <c r="B28" s="1"/>
      <c r="C28" s="1"/>
      <c r="D28" s="1"/>
      <c r="E28" s="1"/>
      <c r="F28" s="1"/>
      <c r="G28" s="1"/>
      <c r="H28" s="1"/>
    </row>
    <row r="29" spans="1:8">
      <c r="A29" s="1"/>
      <c r="B29" s="1"/>
      <c r="C29" s="1"/>
      <c r="D29" s="1"/>
      <c r="E29" s="1"/>
      <c r="F29" s="1"/>
      <c r="G29" s="1"/>
      <c r="H29" s="1"/>
    </row>
    <row r="30" spans="1:8">
      <c r="A30" s="1"/>
      <c r="B30" s="1"/>
      <c r="C30" s="1"/>
      <c r="D30" s="1"/>
      <c r="E30" s="1"/>
      <c r="F30" s="1"/>
      <c r="G30" s="1"/>
      <c r="H30" s="1"/>
    </row>
    <row r="31" spans="1:8">
      <c r="A31" s="1"/>
      <c r="B31" s="1"/>
      <c r="C31" s="1"/>
      <c r="D31" s="1"/>
      <c r="E31" s="1"/>
      <c r="F31" s="1"/>
      <c r="G31" s="1"/>
      <c r="H31" s="1"/>
    </row>
    <row r="32" spans="1:8">
      <c r="A32" s="1"/>
      <c r="B32" s="1"/>
      <c r="C32" s="1"/>
      <c r="D32" s="1"/>
      <c r="E32" s="1"/>
      <c r="F32" s="1"/>
      <c r="G32" s="1"/>
      <c r="H32" s="1"/>
    </row>
    <row r="33" spans="1:8">
      <c r="A33" s="1"/>
      <c r="B33" s="1"/>
      <c r="C33" s="1"/>
      <c r="D33" s="1"/>
      <c r="E33" s="1"/>
      <c r="F33" s="1"/>
      <c r="G33" s="1"/>
      <c r="H33" s="1"/>
    </row>
    <row r="34" spans="1:8">
      <c r="A34" s="1"/>
      <c r="B34" s="1"/>
      <c r="C34" s="1"/>
      <c r="D34" s="1"/>
      <c r="E34" s="1"/>
      <c r="F34" s="1"/>
      <c r="G34" s="1"/>
      <c r="H34" s="1"/>
    </row>
    <row r="35" spans="1:8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</row>
  </sheetData>
  <mergeCells count="25">
    <mergeCell ref="D5:D6"/>
    <mergeCell ref="F14:G14"/>
    <mergeCell ref="F11:G11"/>
    <mergeCell ref="B23:D23"/>
    <mergeCell ref="B20:D20"/>
    <mergeCell ref="F19:G19"/>
    <mergeCell ref="F10:G10"/>
    <mergeCell ref="F12:G12"/>
    <mergeCell ref="F15:G16"/>
    <mergeCell ref="A1:D1"/>
    <mergeCell ref="B2:G2"/>
    <mergeCell ref="F18:G18"/>
    <mergeCell ref="F17:G17"/>
    <mergeCell ref="F20:G20"/>
    <mergeCell ref="F8:G8"/>
    <mergeCell ref="F9:G9"/>
    <mergeCell ref="F13:G13"/>
    <mergeCell ref="E5:E6"/>
    <mergeCell ref="F5:G6"/>
    <mergeCell ref="F7:G7"/>
    <mergeCell ref="B5:C6"/>
    <mergeCell ref="B18:D18"/>
    <mergeCell ref="B7:C16"/>
    <mergeCell ref="B17:D17"/>
    <mergeCell ref="B19:D19"/>
  </mergeCells>
  <phoneticPr fontId="3"/>
  <dataValidations count="1">
    <dataValidation type="list" allowBlank="1" showInputMessage="1" showErrorMessage="1" sqref="D3">
      <formula1>"　,Ⅰ事業創生コース,Ⅱ事業化促進コース,Ⅲ本格的事業展開コース"</formula1>
    </dataValidation>
  </dataValidations>
  <printOptions horizontalCentered="1"/>
  <pageMargins left="0.39370078740157483" right="0.39370078740157483" top="0.59055118110236227" bottom="0.39370078740157483" header="0.19685039370078741" footer="0.19685039370078741"/>
  <pageSetup paperSize="9"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</vt:lpstr>
      <vt:lpstr>総括表!Print_Area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2019-05-31T07:58:17Z</dcterms:created>
  <dcterms:modified xsi:type="dcterms:W3CDTF">2019-06-02T23:27:29Z</dcterms:modified>
</cp:coreProperties>
</file>