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0" yWindow="0" windowWidth="20490" windowHeight="7230" tabRatio="854" activeTab="1"/>
  </bookViews>
  <sheets>
    <sheet name="様式選択" sheetId="20" r:id="rId1"/>
    <sheet name="総括表" sheetId="24" r:id="rId2"/>
    <sheet name="①旅費" sheetId="19" r:id="rId3"/>
    <sheet name="②直接人件費" sheetId="13" r:id="rId4"/>
    <sheet name="③材料・消耗品費" sheetId="4" r:id="rId5"/>
    <sheet name="④財産購入費等" sheetId="15" r:id="rId6"/>
    <sheet name="⑤外注・委託費" sheetId="5" r:id="rId7"/>
    <sheet name="⑥大学等研究機関との受託（共同）研究費" sheetId="22" r:id="rId8"/>
    <sheet name="⑦その他直接経費" sheetId="9" r:id="rId9"/>
    <sheet name="④補助率15%設備投資" sheetId="23" r:id="rId10"/>
    <sheet name="財務状況及び生産性" sheetId="25" r:id="rId11"/>
  </sheets>
  <externalReferences>
    <externalReference r:id="rId12"/>
  </externalReferences>
  <definedNames>
    <definedName name="_xlnm.Print_Area" localSheetId="2">①旅費!$A$1:$J$29</definedName>
    <definedName name="_xlnm.Print_Area" localSheetId="3">②直接人件費!$A$1:$G$30</definedName>
    <definedName name="_xlnm.Print_Area" localSheetId="4">③材料・消耗品費!$A$1:$M$28</definedName>
    <definedName name="_xlnm.Print_Area" localSheetId="5">④財産購入費等!$A$1:$I$28</definedName>
    <definedName name="_xlnm.Print_Area" localSheetId="9">'④補助率15%設備投資'!$A$1:$I$26</definedName>
    <definedName name="_xlnm.Print_Area" localSheetId="6">⑤外注・委託費!$A$1:$J$27</definedName>
    <definedName name="_xlnm.Print_Area" localSheetId="7">'⑥大学等研究機関との受託（共同）研究費'!$A$1:$I$27</definedName>
    <definedName name="_xlnm.Print_Area" localSheetId="8">⑦その他直接経費!$A$1:$J$27</definedName>
    <definedName name="_xlnm.Print_Area" localSheetId="10">財務状況及び生産性!$A$1:$I$26</definedName>
    <definedName name="_xlnm.Print_Area" localSheetId="1">総括表!$A$1:$E$27</definedName>
    <definedName name="_xlnm.Print_Area" localSheetId="0">様式選択!$A$1:$I$16</definedName>
  </definedNames>
  <calcPr calcId="152511"/>
</workbook>
</file>

<file path=xl/calcChain.xml><?xml version="1.0" encoding="utf-8"?>
<calcChain xmlns="http://schemas.openxmlformats.org/spreadsheetml/2006/main">
  <c r="I21" i="25" l="1"/>
  <c r="H21" i="25"/>
  <c r="G21" i="25"/>
  <c r="F21" i="25"/>
  <c r="E21" i="25"/>
  <c r="D21" i="25"/>
  <c r="I19" i="25"/>
  <c r="I22" i="25" s="1"/>
  <c r="I23" i="25" s="1"/>
  <c r="H19" i="25"/>
  <c r="H22" i="25" s="1"/>
  <c r="G19" i="25"/>
  <c r="G22" i="25" s="1"/>
  <c r="F19" i="25"/>
  <c r="F22" i="25" s="1"/>
  <c r="E19" i="25"/>
  <c r="E22" i="25" s="1"/>
  <c r="D19" i="25"/>
  <c r="D22" i="25" s="1"/>
  <c r="I8" i="25"/>
  <c r="H8" i="25"/>
  <c r="G8" i="25"/>
  <c r="G23" i="25" s="1"/>
  <c r="F8" i="25"/>
  <c r="F23" i="25" s="1"/>
  <c r="E8" i="25"/>
  <c r="D8" i="25"/>
  <c r="C8" i="25"/>
  <c r="B8" i="25"/>
  <c r="D23" i="25" l="1"/>
  <c r="H24" i="25" s="1"/>
  <c r="E23" i="25"/>
  <c r="I24" i="25" l="1"/>
  <c r="E24" i="25"/>
  <c r="F24" i="25"/>
  <c r="G24" i="25"/>
  <c r="D4" i="24" l="1"/>
  <c r="B8" i="24"/>
  <c r="B9" i="24"/>
  <c r="B10" i="24"/>
  <c r="B11" i="24"/>
  <c r="B12" i="24"/>
  <c r="B13" i="24"/>
  <c r="B14" i="24"/>
  <c r="B16" i="24"/>
  <c r="C25" i="24"/>
  <c r="H5" i="19"/>
  <c r="F29" i="19"/>
  <c r="D8" i="24"/>
  <c r="F5" i="13"/>
  <c r="F10" i="13"/>
  <c r="F11" i="13"/>
  <c r="F30" i="13" s="1"/>
  <c r="D9" i="24" s="1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K5" i="4"/>
  <c r="I8" i="4"/>
  <c r="I9" i="4"/>
  <c r="I10" i="4"/>
  <c r="I11" i="4"/>
  <c r="I12" i="4"/>
  <c r="I28" i="4" s="1"/>
  <c r="D10" i="24" s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H5" i="15"/>
  <c r="E28" i="15"/>
  <c r="D11" i="24" s="1"/>
  <c r="I4" i="5"/>
  <c r="F27" i="5"/>
  <c r="D12" i="24"/>
  <c r="H4" i="22"/>
  <c r="E27" i="22"/>
  <c r="D13" i="24"/>
  <c r="I4" i="9"/>
  <c r="F27" i="9"/>
  <c r="D14" i="24"/>
  <c r="H5" i="23"/>
  <c r="E23" i="23"/>
  <c r="E25" i="23" s="1"/>
  <c r="D15" i="24" l="1"/>
  <c r="D18" i="24" s="1"/>
  <c r="D16" i="24"/>
  <c r="D17" i="24" s="1"/>
  <c r="D20" i="24" s="1"/>
  <c r="D19" i="24" l="1"/>
  <c r="D21" i="24" s="1"/>
  <c r="D25" i="24" s="1"/>
  <c r="C27" i="24" s="1"/>
</calcChain>
</file>

<file path=xl/sharedStrings.xml><?xml version="1.0" encoding="utf-8"?>
<sst xmlns="http://schemas.openxmlformats.org/spreadsheetml/2006/main" count="186" uniqueCount="111">
  <si>
    <t>区分</t>
    <rPh sb="0" eb="2">
      <t>クブン</t>
    </rPh>
    <phoneticPr fontId="2"/>
  </si>
  <si>
    <t>NO</t>
    <phoneticPr fontId="2"/>
  </si>
  <si>
    <t>合計</t>
    <rPh sb="0" eb="2">
      <t>ゴウケイ</t>
    </rPh>
    <phoneticPr fontId="2"/>
  </si>
  <si>
    <t>経費項目</t>
    <rPh sb="0" eb="2">
      <t>ケイヒ</t>
    </rPh>
    <rPh sb="2" eb="4">
      <t>コウモク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</si>
  <si>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</si>
  <si>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</si>
  <si>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品名</t>
    <rPh sb="0" eb="2">
      <t>ヒンメイ</t>
    </rPh>
    <phoneticPr fontId="2"/>
  </si>
  <si>
    <t>NO</t>
    <phoneticPr fontId="2"/>
  </si>
  <si>
    <t>　</t>
    <phoneticPr fontId="2"/>
  </si>
  <si>
    <t>　支 払 先</t>
    <rPh sb="1" eb="2">
      <t>ササ</t>
    </rPh>
    <rPh sb="3" eb="4">
      <t>フツ</t>
    </rPh>
    <rPh sb="5" eb="6">
      <t>サキ</t>
    </rPh>
    <phoneticPr fontId="2"/>
  </si>
  <si>
    <t>発注目的（必要性）</t>
    <rPh sb="0" eb="2">
      <t>ハッチュウ</t>
    </rPh>
    <rPh sb="2" eb="4">
      <t>モクテキ</t>
    </rPh>
    <rPh sb="5" eb="8">
      <t>ヒツヨウセイ</t>
    </rPh>
    <phoneticPr fontId="2"/>
  </si>
  <si>
    <t>内容</t>
    <rPh sb="0" eb="2">
      <t>ナイヨウ</t>
    </rPh>
    <phoneticPr fontId="2"/>
  </si>
  <si>
    <t>（単位：円）</t>
    <rPh sb="1" eb="3">
      <t>タンイ</t>
    </rPh>
    <rPh sb="4" eb="5">
      <t>エン</t>
    </rPh>
    <phoneticPr fontId="2"/>
  </si>
  <si>
    <t>（単位：円）</t>
    <rPh sb="1" eb="3">
      <t>タンイ</t>
    </rPh>
    <rPh sb="4" eb="5">
      <t>エン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</si>
  <si>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</si>
  <si>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外注・委託内容</t>
    <rPh sb="0" eb="2">
      <t>ガイチュウ</t>
    </rPh>
    <rPh sb="3" eb="5">
      <t>イタク</t>
    </rPh>
    <rPh sb="5" eb="7">
      <t>ナイヨウ</t>
    </rPh>
    <phoneticPr fontId="2"/>
  </si>
  <si>
    <t>補助率1/2による算出額
（Ｄ）=（Ａ）/2</t>
    <rPh sb="0" eb="3">
      <t>ホジョリツ</t>
    </rPh>
    <rPh sb="9" eb="11">
      <t>サンシュツ</t>
    </rPh>
    <rPh sb="11" eb="12">
      <t>ガク</t>
    </rPh>
    <phoneticPr fontId="2"/>
  </si>
  <si>
    <t>補助率15％以内に該当する設備投資支援額合計</t>
    <rPh sb="0" eb="2">
      <t>ホジョ</t>
    </rPh>
    <rPh sb="2" eb="3">
      <t>リツ</t>
    </rPh>
    <rPh sb="6" eb="8">
      <t>イナイ</t>
    </rPh>
    <rPh sb="9" eb="11">
      <t>ガイトウ</t>
    </rPh>
    <rPh sb="13" eb="15">
      <t>セツビ</t>
    </rPh>
    <rPh sb="15" eb="17">
      <t>トウシ</t>
    </rPh>
    <rPh sb="17" eb="19">
      <t>シエン</t>
    </rPh>
    <rPh sb="19" eb="20">
      <t>ガク</t>
    </rPh>
    <rPh sb="20" eb="22">
      <t>ゴウケイ</t>
    </rPh>
    <phoneticPr fontId="5"/>
  </si>
  <si>
    <t>金額</t>
    <rPh sb="0" eb="2">
      <t>キンガク</t>
    </rPh>
    <phoneticPr fontId="2"/>
  </si>
  <si>
    <t>合       計</t>
    <rPh sb="0" eb="1">
      <t>ア</t>
    </rPh>
    <rPh sb="8" eb="9">
      <t>ケイ</t>
    </rPh>
    <phoneticPr fontId="2"/>
  </si>
  <si>
    <t>企業名</t>
    <rPh sb="0" eb="2">
      <t>キギョウ</t>
    </rPh>
    <rPh sb="2" eb="3">
      <t>メイ</t>
    </rPh>
    <phoneticPr fontId="2"/>
  </si>
  <si>
    <t>提出様式</t>
    <rPh sb="0" eb="2">
      <t>テイシュツ</t>
    </rPh>
    <rPh sb="2" eb="4">
      <t>ヨウシキ</t>
    </rPh>
    <phoneticPr fontId="2"/>
  </si>
  <si>
    <t>号様式</t>
    <rPh sb="0" eb="1">
      <t>ゴウ</t>
    </rPh>
    <rPh sb="1" eb="3">
      <t>ヨウシキ</t>
    </rPh>
    <phoneticPr fontId="2"/>
  </si>
  <si>
    <t>支出月日</t>
    <rPh sb="0" eb="2">
      <t>シシュツ</t>
    </rPh>
    <rPh sb="2" eb="4">
      <t>ツキヒ</t>
    </rPh>
    <phoneticPr fontId="2"/>
  </si>
  <si>
    <t>経費支出明細表（①旅費）</t>
    <rPh sb="0" eb="2">
      <t>ケイヒ</t>
    </rPh>
    <rPh sb="2" eb="4">
      <t>シシュツ</t>
    </rPh>
    <rPh sb="4" eb="7">
      <t>メイサイヒョウ</t>
    </rPh>
    <rPh sb="9" eb="11">
      <t>リョヒ</t>
    </rPh>
    <phoneticPr fontId="2"/>
  </si>
  <si>
    <t>経費支出明細表（②直接人件費）</t>
    <rPh sb="0" eb="2">
      <t>ケイヒ</t>
    </rPh>
    <rPh sb="2" eb="4">
      <t>シシュツ</t>
    </rPh>
    <rPh sb="4" eb="7">
      <t>メイサイヒョウ</t>
    </rPh>
    <rPh sb="9" eb="11">
      <t>チョクセツ</t>
    </rPh>
    <rPh sb="11" eb="14">
      <t>ジンケンヒ</t>
    </rPh>
    <rPh sb="13" eb="14">
      <t>ヒ</t>
    </rPh>
    <phoneticPr fontId="2"/>
  </si>
  <si>
    <t>経費支出明細表（③材料・消耗品費）</t>
    <rPh sb="0" eb="2">
      <t>ケイヒ</t>
    </rPh>
    <rPh sb="2" eb="4">
      <t>シシュツ</t>
    </rPh>
    <rPh sb="4" eb="7">
      <t>メイサイヒョウ</t>
    </rPh>
    <rPh sb="9" eb="11">
      <t>ザイリョウ</t>
    </rPh>
    <rPh sb="12" eb="14">
      <t>ショウモウ</t>
    </rPh>
    <rPh sb="14" eb="15">
      <t>ヒン</t>
    </rPh>
    <rPh sb="15" eb="16">
      <t>ヒ</t>
    </rPh>
    <phoneticPr fontId="2"/>
  </si>
  <si>
    <t>経費支出明細表（④財産購入費等・備品購入等費）</t>
    <rPh sb="0" eb="2">
      <t>ケイヒ</t>
    </rPh>
    <rPh sb="2" eb="4">
      <t>シシュツ</t>
    </rPh>
    <rPh sb="4" eb="7">
      <t>メイサイヒョウ</t>
    </rPh>
    <rPh sb="9" eb="11">
      <t>ザイサン</t>
    </rPh>
    <rPh sb="11" eb="13">
      <t>コウニュウ</t>
    </rPh>
    <rPh sb="13" eb="14">
      <t>ヒ</t>
    </rPh>
    <rPh sb="14" eb="15">
      <t>トウ</t>
    </rPh>
    <rPh sb="16" eb="18">
      <t>ビヒン</t>
    </rPh>
    <rPh sb="18" eb="20">
      <t>コウニュウ</t>
    </rPh>
    <rPh sb="20" eb="21">
      <t>トウ</t>
    </rPh>
    <rPh sb="21" eb="22">
      <t>ヒ</t>
    </rPh>
    <phoneticPr fontId="2"/>
  </si>
  <si>
    <t>経費支出明細表（⑤外注・委託費）</t>
    <rPh sb="0" eb="2">
      <t>ケイヒ</t>
    </rPh>
    <rPh sb="2" eb="4">
      <t>シシュツ</t>
    </rPh>
    <rPh sb="4" eb="7">
      <t>メイサイヒョウ</t>
    </rPh>
    <rPh sb="9" eb="11">
      <t>ガイチュウ</t>
    </rPh>
    <rPh sb="12" eb="14">
      <t>イタク</t>
    </rPh>
    <phoneticPr fontId="2"/>
  </si>
  <si>
    <t>経費支出明細表（⑥大学等研究機関との受託（共同）研究費）</t>
    <rPh sb="0" eb="2">
      <t>ケイヒ</t>
    </rPh>
    <rPh sb="2" eb="4">
      <t>シシュツ</t>
    </rPh>
    <rPh sb="4" eb="7">
      <t>メイサイヒョウ</t>
    </rPh>
    <phoneticPr fontId="2"/>
  </si>
  <si>
    <t>出張日</t>
    <rPh sb="0" eb="2">
      <t>シュッチョウ</t>
    </rPh>
    <rPh sb="2" eb="3">
      <t>ビ</t>
    </rPh>
    <phoneticPr fontId="5"/>
  </si>
  <si>
    <t>時間単価</t>
    <phoneticPr fontId="2"/>
  </si>
  <si>
    <t>時間数</t>
    <phoneticPr fontId="2"/>
  </si>
  <si>
    <t>計算内訳</t>
    <rPh sb="0" eb="2">
      <t>ケイサン</t>
    </rPh>
    <rPh sb="2" eb="4">
      <t>ウチワケ</t>
    </rPh>
    <phoneticPr fontId="2"/>
  </si>
  <si>
    <t>備考</t>
    <rPh sb="0" eb="2">
      <t>ビコウ</t>
    </rPh>
    <phoneticPr fontId="2"/>
  </si>
  <si>
    <t>発注目的</t>
    <rPh sb="0" eb="2">
      <t>ハッチュウ</t>
    </rPh>
    <rPh sb="2" eb="4">
      <t>モクテキ</t>
    </rPh>
    <phoneticPr fontId="2"/>
  </si>
  <si>
    <t>単価
（消費税抜）</t>
    <rPh sb="0" eb="2">
      <t>タンカ</t>
    </rPh>
    <rPh sb="4" eb="6">
      <t>ショウヒ</t>
    </rPh>
    <rPh sb="6" eb="7">
      <t>ゼイ</t>
    </rPh>
    <rPh sb="7" eb="8">
      <t>ヌ</t>
    </rPh>
    <phoneticPr fontId="2"/>
  </si>
  <si>
    <t>発注日</t>
    <rPh sb="0" eb="3">
      <t>ハッチュウビ</t>
    </rPh>
    <phoneticPr fontId="2"/>
  </si>
  <si>
    <t>検収日</t>
    <rPh sb="0" eb="3">
      <t>ケンシュウビ</t>
    </rPh>
    <phoneticPr fontId="2"/>
  </si>
  <si>
    <t>機械装置・設備等の名称
メーカー名・型番</t>
    <rPh sb="0" eb="2">
      <t>キカイ</t>
    </rPh>
    <rPh sb="2" eb="4">
      <t>ソウチ</t>
    </rPh>
    <rPh sb="5" eb="7">
      <t>セツビ</t>
    </rPh>
    <rPh sb="7" eb="8">
      <t>トウ</t>
    </rPh>
    <rPh sb="9" eb="11">
      <t>メイショウ</t>
    </rPh>
    <rPh sb="16" eb="17">
      <t>メイ</t>
    </rPh>
    <rPh sb="18" eb="20">
      <t>カタバン</t>
    </rPh>
    <phoneticPr fontId="2"/>
  </si>
  <si>
    <t>備考</t>
    <rPh sb="0" eb="2">
      <t>ビコウ</t>
    </rPh>
    <phoneticPr fontId="5"/>
  </si>
  <si>
    <t>支出月日</t>
    <rPh sb="0" eb="2">
      <t>シシュツ</t>
    </rPh>
    <rPh sb="2" eb="3">
      <t>ツキ</t>
    </rPh>
    <rPh sb="3" eb="4">
      <t>ヒ</t>
    </rPh>
    <phoneticPr fontId="2"/>
  </si>
  <si>
    <t>外注・委託先</t>
    <rPh sb="5" eb="6">
      <t>サキ</t>
    </rPh>
    <phoneticPr fontId="2"/>
  </si>
  <si>
    <t>発注支払先</t>
    <rPh sb="0" eb="2">
      <t>ハッチュウ</t>
    </rPh>
    <rPh sb="2" eb="4">
      <t>シハライ</t>
    </rPh>
    <rPh sb="4" eb="5">
      <t>サキ</t>
    </rPh>
    <phoneticPr fontId="2"/>
  </si>
  <si>
    <t>経費費目</t>
    <rPh sb="0" eb="2">
      <t>ケイヒ</t>
    </rPh>
    <rPh sb="2" eb="4">
      <t>ヒモク</t>
    </rPh>
    <phoneticPr fontId="2"/>
  </si>
  <si>
    <t>＜補助率15％以内に該当する設備投資＞</t>
    <phoneticPr fontId="5"/>
  </si>
  <si>
    <t>始</t>
    <rPh sb="0" eb="1">
      <t>ハジマ</t>
    </rPh>
    <phoneticPr fontId="5"/>
  </si>
  <si>
    <t>終</t>
    <rPh sb="0" eb="1">
      <t>シュウ</t>
    </rPh>
    <phoneticPr fontId="5"/>
  </si>
  <si>
    <t>経費支出明細表（総括表）</t>
    <rPh sb="0" eb="2">
      <t>ケイヒ</t>
    </rPh>
    <rPh sb="2" eb="4">
      <t>シシュツ</t>
    </rPh>
    <rPh sb="4" eb="7">
      <t>メイサイヒョウ</t>
    </rPh>
    <rPh sb="8" eb="11">
      <t>ソウカツヒョウ</t>
    </rPh>
    <phoneticPr fontId="2"/>
  </si>
  <si>
    <t>（単位：円　税抜）</t>
    <rPh sb="1" eb="3">
      <t>タンイ</t>
    </rPh>
    <rPh sb="4" eb="5">
      <t>エン</t>
    </rPh>
    <rPh sb="6" eb="8">
      <t>ゼイヌキ</t>
    </rPh>
    <phoneticPr fontId="2"/>
  </si>
  <si>
    <t>費目</t>
    <rPh sb="0" eb="2">
      <t>ヒモク</t>
    </rPh>
    <phoneticPr fontId="2"/>
  </si>
  <si>
    <t>交付申請時の金額</t>
    <rPh sb="0" eb="2">
      <t>コウフ</t>
    </rPh>
    <rPh sb="2" eb="5">
      <t>シンセイジ</t>
    </rPh>
    <rPh sb="6" eb="8">
      <t>キンガク</t>
    </rPh>
    <phoneticPr fontId="2"/>
  </si>
  <si>
    <t>支出合計金額</t>
    <rPh sb="0" eb="2">
      <t>シシュツ</t>
    </rPh>
    <rPh sb="4" eb="6">
      <t>キンガク</t>
    </rPh>
    <phoneticPr fontId="2"/>
  </si>
  <si>
    <t>（A）補助率1/2に該当する
経費小計（ ①～⑥の合計額）</t>
    <rPh sb="3" eb="5">
      <t>ホジョ</t>
    </rPh>
    <rPh sb="5" eb="6">
      <t>リツ</t>
    </rPh>
    <rPh sb="10" eb="12">
      <t>ガイトウ</t>
    </rPh>
    <rPh sb="15" eb="17">
      <t>ケイヒ</t>
    </rPh>
    <rPh sb="17" eb="19">
      <t>ショウケイ</t>
    </rPh>
    <rPh sb="25" eb="27">
      <t>ゴウケイ</t>
    </rPh>
    <rPh sb="27" eb="28">
      <t>ガク</t>
    </rPh>
    <phoneticPr fontId="2"/>
  </si>
  <si>
    <t>（Ｂ）補助率15％に該当する
設備投資額</t>
    <rPh sb="3" eb="5">
      <t>ホジョ</t>
    </rPh>
    <rPh sb="5" eb="6">
      <t>リツ</t>
    </rPh>
    <rPh sb="10" eb="12">
      <t>ガイトウ</t>
    </rPh>
    <rPh sb="15" eb="17">
      <t>セツビ</t>
    </rPh>
    <rPh sb="17" eb="19">
      <t>トウシ</t>
    </rPh>
    <rPh sb="19" eb="20">
      <t>ガク</t>
    </rPh>
    <phoneticPr fontId="2"/>
  </si>
  <si>
    <t>事業に要した経費の合計
（Ｃ）＝（Ａ）+（Ｂ）</t>
    <rPh sb="0" eb="2">
      <t>ジギョウ</t>
    </rPh>
    <rPh sb="3" eb="4">
      <t>ヨウ</t>
    </rPh>
    <rPh sb="6" eb="8">
      <t>ケイヒ</t>
    </rPh>
    <rPh sb="9" eb="11">
      <t>ゴウケイ</t>
    </rPh>
    <phoneticPr fontId="2"/>
  </si>
  <si>
    <t>補助率15％による算出額
（Ｅ）=（Ｂ）×15％</t>
    <rPh sb="0" eb="2">
      <t>ホジョ</t>
    </rPh>
    <rPh sb="2" eb="3">
      <t>リツ</t>
    </rPh>
    <rPh sb="9" eb="11">
      <t>サンシュツ</t>
    </rPh>
    <rPh sb="11" eb="12">
      <t>ガク</t>
    </rPh>
    <phoneticPr fontId="2"/>
  </si>
  <si>
    <r>
      <rPr>
        <b/>
        <sz val="11"/>
        <rFont val="HG丸ｺﾞｼｯｸM-PRO"/>
        <family val="3"/>
        <charset val="128"/>
      </rPr>
      <t>（Ｆ）補助金支援対象金額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(Ｄ)と(Ｅ)の合計額又は支援希望金額の低い額以下
（千円未満切り捨て）※1</t>
    </r>
    <rPh sb="3" eb="6">
      <t>ホジョキン</t>
    </rPh>
    <rPh sb="6" eb="8">
      <t>シエン</t>
    </rPh>
    <rPh sb="8" eb="10">
      <t>タイショウ</t>
    </rPh>
    <rPh sb="10" eb="12">
      <t>キン</t>
    </rPh>
    <rPh sb="21" eb="23">
      <t>ゴウケイ</t>
    </rPh>
    <rPh sb="23" eb="24">
      <t>ガク</t>
    </rPh>
    <rPh sb="24" eb="25">
      <t>マタ</t>
    </rPh>
    <rPh sb="26" eb="28">
      <t>シエン</t>
    </rPh>
    <rPh sb="28" eb="30">
      <t>キボウ</t>
    </rPh>
    <rPh sb="30" eb="32">
      <t>キンガク</t>
    </rPh>
    <rPh sb="40" eb="42">
      <t>センエン</t>
    </rPh>
    <rPh sb="42" eb="44">
      <t>ミマン</t>
    </rPh>
    <rPh sb="44" eb="45">
      <t>キ</t>
    </rPh>
    <rPh sb="46" eb="47">
      <t>ス</t>
    </rPh>
    <phoneticPr fontId="2"/>
  </si>
  <si>
    <t>※既に経費支出を終えた金額のみ計上下さい。</t>
    <rPh sb="1" eb="2">
      <t>スデ</t>
    </rPh>
    <rPh sb="3" eb="5">
      <t>ケイヒ</t>
    </rPh>
    <rPh sb="5" eb="7">
      <t>シシュツ</t>
    </rPh>
    <rPh sb="8" eb="9">
      <t>オ</t>
    </rPh>
    <rPh sb="11" eb="13">
      <t>キンガク</t>
    </rPh>
    <rPh sb="15" eb="17">
      <t>ケイジョウ</t>
    </rPh>
    <rPh sb="17" eb="18">
      <t>クダ</t>
    </rPh>
    <phoneticPr fontId="2"/>
  </si>
  <si>
    <t>(G)交付決定額の７０％</t>
    <rPh sb="3" eb="5">
      <t>コウフ</t>
    </rPh>
    <rPh sb="5" eb="7">
      <t>ケッテイ</t>
    </rPh>
    <rPh sb="7" eb="8">
      <t>ガク</t>
    </rPh>
    <phoneticPr fontId="2"/>
  </si>
  <si>
    <t>(H)既存執行額の1/2</t>
    <rPh sb="3" eb="5">
      <t>キゾン</t>
    </rPh>
    <rPh sb="5" eb="7">
      <t>シッコウ</t>
    </rPh>
    <rPh sb="7" eb="8">
      <t>ガク</t>
    </rPh>
    <phoneticPr fontId="2"/>
  </si>
  <si>
    <t>中間期での概算払額</t>
    <rPh sb="0" eb="3">
      <t>チュウカンキ</t>
    </rPh>
    <rPh sb="5" eb="7">
      <t>ガイサン</t>
    </rPh>
    <rPh sb="7" eb="8">
      <t>バラ</t>
    </rPh>
    <rPh sb="8" eb="9">
      <t>ガク</t>
    </rPh>
    <phoneticPr fontId="2"/>
  </si>
  <si>
    <t>概算払い額　：　(G)と(H)のどちらか低い額</t>
    <phoneticPr fontId="2"/>
  </si>
  <si>
    <t>金額(税抜）</t>
    <rPh sb="0" eb="1">
      <t>キン</t>
    </rPh>
    <rPh sb="1" eb="2">
      <t>ガク</t>
    </rPh>
    <rPh sb="3" eb="5">
      <t>ゼイヌキ</t>
    </rPh>
    <phoneticPr fontId="2"/>
  </si>
  <si>
    <t>金額(税込）</t>
    <rPh sb="4" eb="5">
      <t>コミ</t>
    </rPh>
    <phoneticPr fontId="5"/>
  </si>
  <si>
    <t>金額(税抜)</t>
    <rPh sb="0" eb="2">
      <t>キンガク</t>
    </rPh>
    <rPh sb="3" eb="4">
      <t>ゼイ</t>
    </rPh>
    <rPh sb="4" eb="5">
      <t>ヌ</t>
    </rPh>
    <phoneticPr fontId="2"/>
  </si>
  <si>
    <t>金額(税込)</t>
    <rPh sb="0" eb="2">
      <t>キンガク</t>
    </rPh>
    <rPh sb="3" eb="4">
      <t>ゼイ</t>
    </rPh>
    <rPh sb="4" eb="5">
      <t>コミ</t>
    </rPh>
    <phoneticPr fontId="2"/>
  </si>
  <si>
    <t>氏名</t>
    <rPh sb="0" eb="2">
      <t>シメイ</t>
    </rPh>
    <phoneticPr fontId="2"/>
  </si>
  <si>
    <t>※1　支出合計金額の補助金支援対象金額は、交付決定金額を上回ることはできません。</t>
    <rPh sb="3" eb="5">
      <t>シシュツ</t>
    </rPh>
    <rPh sb="5" eb="7">
      <t>ゴウケイ</t>
    </rPh>
    <rPh sb="7" eb="9">
      <t>キンガク</t>
    </rPh>
    <rPh sb="10" eb="13">
      <t>ホジョキン</t>
    </rPh>
    <rPh sb="13" eb="15">
      <t>シエン</t>
    </rPh>
    <rPh sb="15" eb="17">
      <t>タイショウ</t>
    </rPh>
    <rPh sb="17" eb="19">
      <t>キンガク</t>
    </rPh>
    <rPh sb="21" eb="23">
      <t>コウフ</t>
    </rPh>
    <rPh sb="23" eb="25">
      <t>ケッテイ</t>
    </rPh>
    <rPh sb="25" eb="27">
      <t>キンガク</t>
    </rPh>
    <rPh sb="28" eb="30">
      <t>ウワマワ</t>
    </rPh>
    <phoneticPr fontId="5"/>
  </si>
  <si>
    <t>支 払 先</t>
    <rPh sb="0" eb="1">
      <t>ササ</t>
    </rPh>
    <rPh sb="2" eb="3">
      <t>フツ</t>
    </rPh>
    <rPh sb="4" eb="5">
      <t>サキ</t>
    </rPh>
    <phoneticPr fontId="2"/>
  </si>
  <si>
    <t>経費支出明細表（⑦その他直接経費）</t>
    <rPh sb="0" eb="2">
      <t>ケイヒ</t>
    </rPh>
    <rPh sb="2" eb="4">
      <t>シシュツ</t>
    </rPh>
    <rPh sb="4" eb="7">
      <t>メイサイヒョウ</t>
    </rPh>
    <rPh sb="11" eb="12">
      <t>タ</t>
    </rPh>
    <rPh sb="12" eb="14">
      <t>チョクセツ</t>
    </rPh>
    <rPh sb="14" eb="16">
      <t>ケイヒ</t>
    </rPh>
    <phoneticPr fontId="2"/>
  </si>
  <si>
    <t>小規模製造業設備投資等支援事業事業補助金</t>
    <rPh sb="0" eb="15">
      <t>ショウキボセイゾウギョウセツビトウシトウシエンジギョウ</t>
    </rPh>
    <phoneticPr fontId="2"/>
  </si>
  <si>
    <t>小規模製造業設備投資等支援事業補助金</t>
    <rPh sb="0" eb="15">
      <t>ショウキボセイゾウギョウセツビトウシトウシエンジギョウ</t>
    </rPh>
    <rPh sb="15" eb="18">
      <t>ホジョキン</t>
    </rPh>
    <phoneticPr fontId="5"/>
  </si>
  <si>
    <t>小規模製造業設備投資等支援事業補助金</t>
    <rPh sb="0" eb="15">
      <t>ショウキボセイゾウギョウセツビトウシトウシエンジギョウ</t>
    </rPh>
    <rPh sb="15" eb="18">
      <t>ホジョキン</t>
    </rPh>
    <phoneticPr fontId="2"/>
  </si>
  <si>
    <t>小規模製造業設備投資等支援事業補助金</t>
    <rPh sb="0" eb="15">
      <t>ショウキボセイゾウギョウセツビトウシトウシエンジギョウ</t>
    </rPh>
    <rPh sb="15" eb="17">
      <t>ホジョ</t>
    </rPh>
    <rPh sb="17" eb="18">
      <t>キン</t>
    </rPh>
    <phoneticPr fontId="5"/>
  </si>
  <si>
    <t>契約内容</t>
    <rPh sb="0" eb="2">
      <t>ケイヤク</t>
    </rPh>
    <rPh sb="2" eb="4">
      <t>ナイヨウ</t>
    </rPh>
    <phoneticPr fontId="2"/>
  </si>
  <si>
    <t>契約日</t>
    <rPh sb="0" eb="3">
      <t>ケイヤクビ</t>
    </rPh>
    <phoneticPr fontId="2"/>
  </si>
  <si>
    <t>大学等研究機関名</t>
    <rPh sb="0" eb="2">
      <t>ダイガク</t>
    </rPh>
    <rPh sb="2" eb="3">
      <t>トウ</t>
    </rPh>
    <rPh sb="3" eb="5">
      <t>ケンキュウ</t>
    </rPh>
    <rPh sb="5" eb="7">
      <t>キカン</t>
    </rPh>
    <rPh sb="7" eb="8">
      <t>メイ</t>
    </rPh>
    <phoneticPr fontId="2"/>
  </si>
  <si>
    <t>【第５号様式別紙３及び第１０号様式別紙】</t>
    <rPh sb="1" eb="2">
      <t>ダイ</t>
    </rPh>
    <rPh sb="3" eb="4">
      <t>ゴウ</t>
    </rPh>
    <rPh sb="4" eb="6">
      <t>ヨウシキ</t>
    </rPh>
    <rPh sb="6" eb="8">
      <t>ベッシ</t>
    </rPh>
    <rPh sb="9" eb="10">
      <t>オヨ</t>
    </rPh>
    <rPh sb="11" eb="12">
      <t>ダイ</t>
    </rPh>
    <rPh sb="14" eb="15">
      <t>ゴウ</t>
    </rPh>
    <rPh sb="15" eb="17">
      <t>ヨウシキ</t>
    </rPh>
    <rPh sb="17" eb="19">
      <t>ベッシ</t>
    </rPh>
    <phoneticPr fontId="42"/>
  </si>
  <si>
    <t>＜財務状況及び生産性＞</t>
    <rPh sb="1" eb="3">
      <t>ザイム</t>
    </rPh>
    <rPh sb="3" eb="5">
      <t>ジョウキョウ</t>
    </rPh>
    <rPh sb="5" eb="6">
      <t>オヨ</t>
    </rPh>
    <rPh sb="7" eb="10">
      <t>セイサンセイ</t>
    </rPh>
    <phoneticPr fontId="42"/>
  </si>
  <si>
    <t>直近３期分の決算状況</t>
    <rPh sb="0" eb="2">
      <t>チョッキン</t>
    </rPh>
    <rPh sb="3" eb="4">
      <t>キ</t>
    </rPh>
    <rPh sb="4" eb="5">
      <t>ブン</t>
    </rPh>
    <rPh sb="6" eb="8">
      <t>ケッサン</t>
    </rPh>
    <rPh sb="8" eb="10">
      <t>ジョウキョウ</t>
    </rPh>
    <phoneticPr fontId="42"/>
  </si>
  <si>
    <t>補助事業終了後</t>
    <rPh sb="0" eb="2">
      <t>ホジョ</t>
    </rPh>
    <rPh sb="2" eb="4">
      <t>ジギョウ</t>
    </rPh>
    <rPh sb="4" eb="7">
      <t>シュウリョウゴ</t>
    </rPh>
    <phoneticPr fontId="42"/>
  </si>
  <si>
    <r>
      <t xml:space="preserve">２年前
</t>
    </r>
    <r>
      <rPr>
        <sz val="9"/>
        <color theme="1"/>
        <rFont val="ＭＳ 明朝"/>
        <family val="1"/>
        <charset val="128"/>
      </rPr>
      <t>自：　年　月　日
至：　年　月　日</t>
    </r>
    <rPh sb="1" eb="3">
      <t>ネンマエ</t>
    </rPh>
    <rPh sb="4" eb="5">
      <t>ジ</t>
    </rPh>
    <rPh sb="7" eb="8">
      <t>ネン</t>
    </rPh>
    <rPh sb="9" eb="10">
      <t>ガツ</t>
    </rPh>
    <rPh sb="11" eb="12">
      <t>ニチ</t>
    </rPh>
    <rPh sb="13" eb="14">
      <t>イタ</t>
    </rPh>
    <rPh sb="16" eb="17">
      <t>ネン</t>
    </rPh>
    <rPh sb="18" eb="19">
      <t>ガツ</t>
    </rPh>
    <rPh sb="20" eb="21">
      <t>ニチ</t>
    </rPh>
    <phoneticPr fontId="42"/>
  </si>
  <si>
    <r>
      <t xml:space="preserve">１年前
</t>
    </r>
    <r>
      <rPr>
        <sz val="9"/>
        <color theme="1"/>
        <rFont val="ＭＳ 明朝"/>
        <family val="1"/>
        <charset val="128"/>
      </rPr>
      <t>自：　年　月　日
至：　年　月　日</t>
    </r>
    <rPh sb="1" eb="3">
      <t>ネンマエ</t>
    </rPh>
    <phoneticPr fontId="42"/>
  </si>
  <si>
    <r>
      <t xml:space="preserve">直近期末
</t>
    </r>
    <r>
      <rPr>
        <sz val="9"/>
        <color theme="1"/>
        <rFont val="ＭＳ 明朝"/>
        <family val="1"/>
        <charset val="128"/>
      </rPr>
      <t>自：　年　月　日
至：　年　月　日</t>
    </r>
    <rPh sb="0" eb="2">
      <t>チョッキン</t>
    </rPh>
    <rPh sb="2" eb="4">
      <t>キマツ</t>
    </rPh>
    <phoneticPr fontId="42"/>
  </si>
  <si>
    <t xml:space="preserve">
自：　年　月　日
至：　年　月　日</t>
    <phoneticPr fontId="42"/>
  </si>
  <si>
    <r>
      <t xml:space="preserve">
</t>
    </r>
    <r>
      <rPr>
        <sz val="9"/>
        <color theme="1"/>
        <rFont val="ＭＳ 明朝"/>
        <family val="1"/>
        <charset val="128"/>
      </rPr>
      <t>自：　年　月　日
至：　年　月　日</t>
    </r>
    <phoneticPr fontId="42"/>
  </si>
  <si>
    <r>
      <t xml:space="preserve">
</t>
    </r>
    <r>
      <rPr>
        <sz val="9"/>
        <color theme="1"/>
        <rFont val="ＭＳ 明朝"/>
        <family val="1"/>
        <charset val="128"/>
      </rPr>
      <t>自：　年　月　日
至：　年　月　日</t>
    </r>
    <phoneticPr fontId="42"/>
  </si>
  <si>
    <t>売上高（千円）</t>
    <rPh sb="0" eb="2">
      <t>ウリアゲ</t>
    </rPh>
    <rPh sb="2" eb="3">
      <t>ダカ</t>
    </rPh>
    <rPh sb="4" eb="6">
      <t>センエン</t>
    </rPh>
    <phoneticPr fontId="42"/>
  </si>
  <si>
    <t>売上原価（千円）</t>
    <rPh sb="0" eb="2">
      <t>ウリアゲ</t>
    </rPh>
    <rPh sb="2" eb="4">
      <t>ゲンカ</t>
    </rPh>
    <rPh sb="5" eb="7">
      <t>センエン</t>
    </rPh>
    <phoneticPr fontId="42"/>
  </si>
  <si>
    <t>①　粗利（売上総利益）（千円）
　（売上高-売上原価）</t>
    <rPh sb="2" eb="3">
      <t>アラ</t>
    </rPh>
    <rPh sb="3" eb="4">
      <t>リ</t>
    </rPh>
    <rPh sb="5" eb="7">
      <t>ウリアゲ</t>
    </rPh>
    <rPh sb="7" eb="10">
      <t>ソウリエキ</t>
    </rPh>
    <rPh sb="12" eb="14">
      <t>センエン</t>
    </rPh>
    <rPh sb="18" eb="20">
      <t>ウリアゲ</t>
    </rPh>
    <rPh sb="20" eb="21">
      <t>ダカ</t>
    </rPh>
    <rPh sb="22" eb="24">
      <t>ウリアゲ</t>
    </rPh>
    <rPh sb="24" eb="26">
      <t>ゲンカ</t>
    </rPh>
    <phoneticPr fontId="42"/>
  </si>
  <si>
    <t>販売費及び一般管理費（千円）</t>
    <rPh sb="0" eb="3">
      <t>ハンバイヒ</t>
    </rPh>
    <rPh sb="3" eb="4">
      <t>オヨ</t>
    </rPh>
    <rPh sb="5" eb="7">
      <t>イッパン</t>
    </rPh>
    <rPh sb="7" eb="10">
      <t>カンリヒ</t>
    </rPh>
    <rPh sb="11" eb="13">
      <t>センエン</t>
    </rPh>
    <phoneticPr fontId="42"/>
  </si>
  <si>
    <t>営業利益（千円）</t>
    <rPh sb="0" eb="2">
      <t>エイギョウ</t>
    </rPh>
    <rPh sb="2" eb="4">
      <t>リエキ</t>
    </rPh>
    <rPh sb="5" eb="7">
      <t>センエン</t>
    </rPh>
    <phoneticPr fontId="42"/>
  </si>
  <si>
    <t>営業外費用（千円）</t>
    <rPh sb="0" eb="3">
      <t>エイギョウガイ</t>
    </rPh>
    <rPh sb="3" eb="5">
      <t>ヒヨウ</t>
    </rPh>
    <rPh sb="6" eb="8">
      <t>センエン</t>
    </rPh>
    <phoneticPr fontId="42"/>
  </si>
  <si>
    <t>経常利益（千円）
（営業利益－営業外費用）</t>
    <rPh sb="0" eb="2">
      <t>ケイジョウ</t>
    </rPh>
    <rPh sb="2" eb="4">
      <t>リエキ</t>
    </rPh>
    <rPh sb="5" eb="7">
      <t>センエン</t>
    </rPh>
    <rPh sb="10" eb="12">
      <t>エイギョウ</t>
    </rPh>
    <rPh sb="12" eb="14">
      <t>リエキ</t>
    </rPh>
    <rPh sb="15" eb="18">
      <t>エイギョウガイ</t>
    </rPh>
    <rPh sb="18" eb="20">
      <t>ヒヨウ</t>
    </rPh>
    <phoneticPr fontId="42"/>
  </si>
  <si>
    <t>当期利益（千円）</t>
    <rPh sb="0" eb="2">
      <t>トウキ</t>
    </rPh>
    <rPh sb="2" eb="4">
      <t>リエキ</t>
    </rPh>
    <rPh sb="5" eb="7">
      <t>センエン</t>
    </rPh>
    <phoneticPr fontId="42"/>
  </si>
  <si>
    <t>減価償却費（千円）</t>
    <rPh sb="0" eb="2">
      <t>ゲンカ</t>
    </rPh>
    <rPh sb="2" eb="4">
      <t>ショウキャク</t>
    </rPh>
    <rPh sb="4" eb="5">
      <t>ヒ</t>
    </rPh>
    <rPh sb="6" eb="8">
      <t>センエン</t>
    </rPh>
    <phoneticPr fontId="42"/>
  </si>
  <si>
    <t>財務状況説明</t>
    <rPh sb="0" eb="2">
      <t>ザイム</t>
    </rPh>
    <rPh sb="2" eb="4">
      <t>ジョウキョウ</t>
    </rPh>
    <rPh sb="4" eb="6">
      <t>セツメイ</t>
    </rPh>
    <phoneticPr fontId="42"/>
  </si>
  <si>
    <t>②  常時使用する従業員数</t>
    <rPh sb="3" eb="5">
      <t>ジョウジ</t>
    </rPh>
    <rPh sb="5" eb="7">
      <t>シヨウ</t>
    </rPh>
    <rPh sb="9" eb="12">
      <t>ジュウギョウイン</t>
    </rPh>
    <rPh sb="12" eb="13">
      <t>スウ</t>
    </rPh>
    <phoneticPr fontId="42"/>
  </si>
  <si>
    <t>－</t>
    <phoneticPr fontId="42"/>
  </si>
  <si>
    <r>
      <t>③ 　</t>
    </r>
    <r>
      <rPr>
        <sz val="11"/>
        <color theme="1"/>
        <rFont val="ＭＳ 明朝"/>
        <family val="1"/>
        <charset val="128"/>
      </rPr>
      <t>１日の所定内勤務時間（ｈ）
　（１人あたり）</t>
    </r>
    <rPh sb="4" eb="5">
      <t>ニチ</t>
    </rPh>
    <rPh sb="6" eb="9">
      <t>ショテイナイ</t>
    </rPh>
    <rPh sb="9" eb="11">
      <t>キンム</t>
    </rPh>
    <rPh sb="11" eb="13">
      <t>ジカン</t>
    </rPh>
    <rPh sb="20" eb="21">
      <t>ヒト</t>
    </rPh>
    <phoneticPr fontId="42"/>
  </si>
  <si>
    <t>－</t>
    <phoneticPr fontId="42"/>
  </si>
  <si>
    <t>④　年間休日数</t>
    <rPh sb="2" eb="4">
      <t>ネンカン</t>
    </rPh>
    <rPh sb="4" eb="6">
      <t>キュウジツ</t>
    </rPh>
    <rPh sb="6" eb="7">
      <t>スウ</t>
    </rPh>
    <phoneticPr fontId="42"/>
  </si>
  <si>
    <t>⑤　年間所定内勤務時間（ｈ）
　（１人あたり）
　（③×（365－④））</t>
    <rPh sb="2" eb="4">
      <t>ネンカン</t>
    </rPh>
    <rPh sb="4" eb="6">
      <t>ショテイ</t>
    </rPh>
    <rPh sb="6" eb="7">
      <t>ナイ</t>
    </rPh>
    <rPh sb="7" eb="9">
      <t>キンム</t>
    </rPh>
    <rPh sb="9" eb="11">
      <t>ジカン</t>
    </rPh>
    <rPh sb="18" eb="19">
      <t>ヒト</t>
    </rPh>
    <phoneticPr fontId="42"/>
  </si>
  <si>
    <t>⑥　月平均残業時間（ｈ）
　（１人あたり）</t>
    <rPh sb="2" eb="5">
      <t>ツキヘイキン</t>
    </rPh>
    <rPh sb="5" eb="7">
      <t>ザンギョウ</t>
    </rPh>
    <rPh sb="7" eb="9">
      <t>ジカン</t>
    </rPh>
    <phoneticPr fontId="42"/>
  </si>
  <si>
    <t>⑦　年間平均残業時間（ｈ）
　（１人あたり）
　（⑥×１２）</t>
    <rPh sb="2" eb="4">
      <t>ネンカン</t>
    </rPh>
    <rPh sb="4" eb="6">
      <t>ヘイキン</t>
    </rPh>
    <rPh sb="6" eb="8">
      <t>ザンギョウ</t>
    </rPh>
    <rPh sb="8" eb="10">
      <t>ジカン</t>
    </rPh>
    <rPh sb="17" eb="18">
      <t>ヒト</t>
    </rPh>
    <phoneticPr fontId="42"/>
  </si>
  <si>
    <t>⑧　年間総勤務時間（ｈ）
　（１人あたり平均）
　（⑤＋⑦）</t>
    <rPh sb="2" eb="4">
      <t>ネンカン</t>
    </rPh>
    <rPh sb="4" eb="5">
      <t>ソウ</t>
    </rPh>
    <rPh sb="5" eb="7">
      <t>キンム</t>
    </rPh>
    <rPh sb="7" eb="9">
      <t>ジカン</t>
    </rPh>
    <rPh sb="20" eb="22">
      <t>ヘイキン</t>
    </rPh>
    <phoneticPr fontId="42"/>
  </si>
  <si>
    <t>－</t>
    <phoneticPr fontId="42"/>
  </si>
  <si>
    <t>⑨　生産性
　（①／（②×⑧））</t>
    <rPh sb="2" eb="5">
      <t>セイサンセイ</t>
    </rPh>
    <phoneticPr fontId="42"/>
  </si>
  <si>
    <t>⑩　生産性向上率
　（（各年度⑨／H29年度⑨－１）×100）</t>
    <rPh sb="2" eb="5">
      <t>セイサンセイ</t>
    </rPh>
    <rPh sb="5" eb="7">
      <t>コウジョウ</t>
    </rPh>
    <rPh sb="7" eb="8">
      <t>リツ</t>
    </rPh>
    <rPh sb="12" eb="14">
      <t>カクネン</t>
    </rPh>
    <rPh sb="14" eb="15">
      <t>ド</t>
    </rPh>
    <rPh sb="20" eb="21">
      <t>ネン</t>
    </rPh>
    <rPh sb="21" eb="22">
      <t>ド</t>
    </rPh>
    <phoneticPr fontId="42"/>
  </si>
  <si>
    <t>補助事業終了後、２年間の生産を経て最初に迎える決算期（該当決算期に○を記載願います）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</si>
</sst>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_ "/>
    <numFmt numFmtId="177" formatCode="#,##0_);[Red]\(#,##0\)"/>
    <numFmt numFmtId="178" formatCode="#,##0_);\(#,##0\)"/>
    <numFmt numFmtId="179" formatCode="&quot;企業名：&quot;"/>
    <numFmt numFmtId="180" formatCode="0_);[Red]\(0\)"/>
    <numFmt numFmtId="181" formatCode="&quot;コース名 ： &quot;@"/>
    <numFmt numFmtId="182" formatCode="[$-411]ge/m/d"/>
    <numFmt numFmtId="183" formatCode="0.0%"/>
  </numFmts>
  <fonts count="47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明朝"/>
      <family val="1"/>
      <charset val="128"/>
    </font>
    <font>
      <sz val="8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b/>
      <sz val="18"/>
      <color indexed="10"/>
      <name val="HG丸ｺﾞｼｯｸM-PRO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i/>
      <sz val="11"/>
      <color rgb="FF0070C0"/>
      <name val="HG丸ｺﾞｼｯｸM-PRO"/>
      <family val="3"/>
      <charset val="128"/>
    </font>
    <font>
      <sz val="11"/>
      <color rgb="FF222222"/>
      <name val="HG丸ｺﾞｼｯｸM-PRO"/>
      <family val="3"/>
      <charset val="128"/>
    </font>
    <font>
      <sz val="22"/>
      <color indexed="8"/>
      <name val="ＭＳ Ｐゴシック"/>
      <family val="3"/>
      <charset val="128"/>
      <scheme val="minor"/>
    </font>
    <font>
      <b/>
      <sz val="22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35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" fillId="3" borderId="36" applyNumberFormat="0" applyFont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3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0" fillId="0" borderId="0" applyFill="0" applyBorder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33" fillId="32" borderId="4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" borderId="38" applyNumberFormat="0" applyAlignment="0" applyProtection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36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01"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center" vertical="center" shrinkToFit="1"/>
    </xf>
    <xf numFmtId="0" fontId="0" fillId="0" borderId="0" xfId="0" applyFont="1" applyAlignme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6" fillId="0" borderId="0" xfId="33" applyNumberFormat="1" applyFont="1" applyBorder="1" applyAlignment="1">
      <alignment vertical="center"/>
    </xf>
    <xf numFmtId="0" fontId="17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/>
    <xf numFmtId="0" fontId="10" fillId="0" borderId="0" xfId="0" applyFont="1" applyAlignment="1"/>
    <xf numFmtId="176" fontId="6" fillId="0" borderId="0" xfId="33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11" fillId="0" borderId="0" xfId="0" applyNumberFormat="1" applyFont="1" applyBorder="1" applyAlignment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20" fillId="0" borderId="0" xfId="44" applyFont="1">
      <alignment vertical="center"/>
    </xf>
    <xf numFmtId="0" fontId="20" fillId="0" borderId="0" xfId="44" applyFont="1" applyFill="1">
      <alignment vertical="center"/>
    </xf>
    <xf numFmtId="0" fontId="20" fillId="0" borderId="0" xfId="44" applyFont="1" applyFill="1" applyAlignment="1">
      <alignment horizontal="right" vertical="center"/>
    </xf>
    <xf numFmtId="0" fontId="20" fillId="0" borderId="0" xfId="44" applyFont="1" applyFill="1" applyBorder="1">
      <alignment vertical="center"/>
    </xf>
    <xf numFmtId="0" fontId="20" fillId="0" borderId="0" xfId="44" applyFont="1" applyBorder="1">
      <alignment vertical="center"/>
    </xf>
    <xf numFmtId="179" fontId="6" fillId="34" borderId="0" xfId="0" applyNumberFormat="1" applyFont="1" applyFill="1" applyAlignment="1">
      <alignment horizontal="left" vertical="center"/>
    </xf>
    <xf numFmtId="179" fontId="6" fillId="34" borderId="0" xfId="0" applyNumberFormat="1" applyFont="1" applyFill="1" applyAlignment="1"/>
    <xf numFmtId="179" fontId="6" fillId="0" borderId="0" xfId="0" applyNumberFormat="1" applyFont="1" applyFill="1" applyAlignment="1"/>
    <xf numFmtId="179" fontId="6" fillId="0" borderId="0" xfId="0" applyNumberFormat="1" applyFont="1" applyFill="1" applyAlignment="1">
      <alignment horizontal="left"/>
    </xf>
    <xf numFmtId="0" fontId="0" fillId="34" borderId="0" xfId="0" applyFill="1" applyAlignment="1"/>
    <xf numFmtId="179" fontId="6" fillId="34" borderId="0" xfId="0" applyNumberFormat="1" applyFont="1" applyFill="1" applyAlignment="1">
      <alignment horizontal="left" vertical="center"/>
    </xf>
    <xf numFmtId="0" fontId="6" fillId="34" borderId="0" xfId="0" applyFont="1" applyFill="1" applyAlignment="1"/>
    <xf numFmtId="0" fontId="0" fillId="34" borderId="0" xfId="0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9" fontId="6" fillId="34" borderId="0" xfId="0" applyNumberFormat="1" applyFont="1" applyFill="1" applyAlignment="1">
      <alignment horizontal="left" vertical="center" shrinkToFit="1"/>
    </xf>
    <xf numFmtId="179" fontId="6" fillId="0" borderId="0" xfId="0" applyNumberFormat="1" applyFont="1" applyFill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17" fillId="34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78" fontId="6" fillId="0" borderId="2" xfId="33" applyNumberFormat="1" applyFont="1" applyBorder="1" applyAlignment="1">
      <alignment horizontal="center" vertical="center"/>
    </xf>
    <xf numFmtId="38" fontId="38" fillId="0" borderId="0" xfId="33" applyFont="1" applyBorder="1" applyAlignment="1">
      <alignment horizontal="right" vertical="center"/>
    </xf>
    <xf numFmtId="38" fontId="6" fillId="0" borderId="0" xfId="33" applyFont="1" applyBorder="1" applyAlignment="1">
      <alignment horizontal="right" vertical="center"/>
    </xf>
    <xf numFmtId="178" fontId="6" fillId="34" borderId="0" xfId="33" applyNumberFormat="1" applyFont="1" applyFill="1" applyBorder="1" applyAlignment="1">
      <alignment vertical="center"/>
    </xf>
    <xf numFmtId="179" fontId="6" fillId="34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 shrinkToFit="1"/>
    </xf>
    <xf numFmtId="38" fontId="6" fillId="0" borderId="0" xfId="33" applyFont="1" applyBorder="1" applyAlignment="1"/>
    <xf numFmtId="0" fontId="0" fillId="0" borderId="0" xfId="0" applyBorder="1" applyAlignment="1"/>
    <xf numFmtId="0" fontId="0" fillId="0" borderId="0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 indent="3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57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178" fontId="6" fillId="0" borderId="1" xfId="0" applyNumberFormat="1" applyFont="1" applyFill="1" applyBorder="1" applyAlignment="1" applyProtection="1">
      <alignment vertical="center"/>
      <protection locked="0"/>
    </xf>
    <xf numFmtId="178" fontId="6" fillId="0" borderId="9" xfId="0" applyNumberFormat="1" applyFont="1" applyFill="1" applyBorder="1" applyAlignment="1" applyProtection="1">
      <alignment vertical="center"/>
      <protection locked="0"/>
    </xf>
    <xf numFmtId="178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protection locked="0"/>
    </xf>
    <xf numFmtId="178" fontId="6" fillId="0" borderId="2" xfId="0" applyNumberFormat="1" applyFont="1" applyFill="1" applyBorder="1" applyAlignment="1" applyProtection="1">
      <alignment vertical="center"/>
      <protection locked="0"/>
    </xf>
    <xf numFmtId="178" fontId="6" fillId="0" borderId="3" xfId="0" applyNumberFormat="1" applyFont="1" applyFill="1" applyBorder="1" applyAlignment="1" applyProtection="1">
      <alignment vertical="center"/>
      <protection locked="0"/>
    </xf>
    <xf numFmtId="178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protection locked="0"/>
    </xf>
    <xf numFmtId="57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0" xfId="45" applyFont="1">
      <alignment vertical="center"/>
    </xf>
    <xf numFmtId="0" fontId="16" fillId="0" borderId="0" xfId="45" applyFont="1" applyBorder="1" applyAlignment="1">
      <alignment horizontal="right" vertical="center"/>
    </xf>
    <xf numFmtId="0" fontId="4" fillId="0" borderId="0" xfId="45">
      <alignment vertical="center"/>
    </xf>
    <xf numFmtId="0" fontId="8" fillId="0" borderId="0" xfId="45" applyFont="1" applyAlignment="1">
      <alignment horizontal="center"/>
    </xf>
    <xf numFmtId="0" fontId="6" fillId="0" borderId="0" xfId="45" applyFont="1" applyAlignment="1"/>
    <xf numFmtId="0" fontId="6" fillId="0" borderId="0" xfId="45" applyFont="1" applyAlignment="1">
      <alignment horizontal="right" vertical="center"/>
    </xf>
    <xf numFmtId="0" fontId="14" fillId="0" borderId="0" xfId="45" applyFont="1" applyFill="1" applyBorder="1" applyAlignment="1">
      <alignment horizontal="left" vertical="center" wrapText="1"/>
    </xf>
    <xf numFmtId="177" fontId="4" fillId="0" borderId="0" xfId="45" applyNumberFormat="1">
      <alignment vertical="center"/>
    </xf>
    <xf numFmtId="0" fontId="4" fillId="0" borderId="0" xfId="45" applyAlignment="1">
      <alignment vertical="center"/>
    </xf>
    <xf numFmtId="179" fontId="8" fillId="34" borderId="0" xfId="0" applyNumberFormat="1" applyFont="1" applyFill="1" applyAlignment="1">
      <alignment horizontal="left" vertical="center" shrinkToFit="1"/>
    </xf>
    <xf numFmtId="0" fontId="4" fillId="34" borderId="0" xfId="45" applyFill="1">
      <alignment vertical="center"/>
    </xf>
    <xf numFmtId="0" fontId="4" fillId="0" borderId="12" xfId="45" applyBorder="1" applyProtection="1">
      <alignment vertical="center"/>
      <protection locked="0"/>
    </xf>
    <xf numFmtId="0" fontId="4" fillId="0" borderId="13" xfId="45" applyBorder="1" applyProtection="1">
      <alignment vertical="center"/>
      <protection locked="0"/>
    </xf>
    <xf numFmtId="0" fontId="4" fillId="0" borderId="14" xfId="45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180" fontId="7" fillId="0" borderId="2" xfId="33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locked="0"/>
    </xf>
    <xf numFmtId="0" fontId="39" fillId="10" borderId="16" xfId="44" applyFont="1" applyFill="1" applyBorder="1" applyProtection="1">
      <alignment vertical="center"/>
      <protection locked="0"/>
    </xf>
    <xf numFmtId="0" fontId="39" fillId="0" borderId="0" xfId="44" applyFont="1" applyAlignment="1">
      <alignment horizontal="left" vertical="center" indent="1"/>
    </xf>
    <xf numFmtId="0" fontId="40" fillId="0" borderId="0" xfId="44" applyFont="1" applyAlignment="1">
      <alignment horizontal="right" vertical="center"/>
    </xf>
    <xf numFmtId="0" fontId="6" fillId="0" borderId="7" xfId="0" applyFont="1" applyBorder="1" applyAlignment="1">
      <alignment horizontal="center" wrapText="1"/>
    </xf>
    <xf numFmtId="41" fontId="6" fillId="0" borderId="17" xfId="33" applyNumberFormat="1" applyFont="1" applyFill="1" applyBorder="1" applyAlignment="1" applyProtection="1">
      <alignment vertical="center"/>
      <protection locked="0"/>
    </xf>
    <xf numFmtId="41" fontId="6" fillId="0" borderId="2" xfId="33" applyNumberFormat="1" applyFont="1" applyFill="1" applyBorder="1" applyAlignment="1" applyProtection="1">
      <alignment vertical="center"/>
      <protection locked="0"/>
    </xf>
    <xf numFmtId="41" fontId="6" fillId="0" borderId="1" xfId="33" applyNumberFormat="1" applyFont="1" applyFill="1" applyBorder="1" applyAlignment="1" applyProtection="1">
      <alignment vertical="center"/>
      <protection locked="0"/>
    </xf>
    <xf numFmtId="41" fontId="6" fillId="0" borderId="1" xfId="33" applyNumberFormat="1" applyFont="1" applyBorder="1" applyAlignment="1">
      <alignment vertical="center"/>
    </xf>
    <xf numFmtId="182" fontId="15" fillId="0" borderId="1" xfId="0" applyNumberFormat="1" applyFont="1" applyFill="1" applyBorder="1" applyAlignment="1" applyProtection="1">
      <alignment vertical="center"/>
      <protection locked="0"/>
    </xf>
    <xf numFmtId="41" fontId="7" fillId="0" borderId="2" xfId="0" applyNumberFormat="1" applyFont="1" applyBorder="1" applyAlignment="1" applyProtection="1">
      <alignment vertical="center" shrinkToFit="1"/>
      <protection locked="0"/>
    </xf>
    <xf numFmtId="41" fontId="6" fillId="0" borderId="1" xfId="33" applyNumberFormat="1" applyFont="1" applyBorder="1" applyAlignment="1" applyProtection="1">
      <alignment vertical="center"/>
      <protection locked="0"/>
    </xf>
    <xf numFmtId="41" fontId="6" fillId="0" borderId="2" xfId="33" applyNumberFormat="1" applyFont="1" applyBorder="1" applyAlignment="1" applyProtection="1">
      <alignment vertical="center"/>
      <protection locked="0"/>
    </xf>
    <xf numFmtId="182" fontId="6" fillId="0" borderId="8" xfId="0" applyNumberFormat="1" applyFont="1" applyBorder="1" applyAlignment="1" applyProtection="1">
      <alignment horizontal="center" vertical="center"/>
      <protection locked="0"/>
    </xf>
    <xf numFmtId="41" fontId="6" fillId="0" borderId="6" xfId="33" applyNumberFormat="1" applyFont="1" applyFill="1" applyBorder="1" applyAlignment="1" applyProtection="1">
      <alignment vertical="center"/>
      <protection locked="0"/>
    </xf>
    <xf numFmtId="41" fontId="6" fillId="0" borderId="7" xfId="33" applyNumberFormat="1" applyFont="1" applyBorder="1" applyAlignment="1" applyProtection="1">
      <alignment vertical="center"/>
      <protection locked="0"/>
    </xf>
    <xf numFmtId="41" fontId="6" fillId="0" borderId="0" xfId="0" applyNumberFormat="1" applyFont="1" applyAlignment="1"/>
    <xf numFmtId="41" fontId="13" fillId="0" borderId="16" xfId="0" applyNumberFormat="1" applyFont="1" applyBorder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41" fontId="6" fillId="0" borderId="18" xfId="45" applyNumberFormat="1" applyFont="1" applyFill="1" applyBorder="1" applyAlignment="1">
      <alignment vertical="center" shrinkToFit="1"/>
    </xf>
    <xf numFmtId="41" fontId="6" fillId="0" borderId="18" xfId="45" applyNumberFormat="1" applyFont="1" applyFill="1" applyBorder="1" applyAlignment="1" applyProtection="1">
      <alignment vertical="center"/>
      <protection locked="0"/>
    </xf>
    <xf numFmtId="41" fontId="6" fillId="0" borderId="18" xfId="45" applyNumberFormat="1" applyFont="1" applyFill="1" applyBorder="1" applyAlignment="1">
      <alignment vertical="center"/>
    </xf>
    <xf numFmtId="41" fontId="6" fillId="0" borderId="2" xfId="45" applyNumberFormat="1" applyFont="1" applyFill="1" applyBorder="1" applyAlignment="1">
      <alignment vertical="center" shrinkToFit="1"/>
    </xf>
    <xf numFmtId="41" fontId="6" fillId="0" borderId="2" xfId="45" applyNumberFormat="1" applyFont="1" applyFill="1" applyBorder="1" applyAlignment="1" applyProtection="1">
      <alignment vertical="center"/>
      <protection locked="0"/>
    </xf>
    <xf numFmtId="41" fontId="6" fillId="0" borderId="2" xfId="45" applyNumberFormat="1" applyFont="1" applyFill="1" applyBorder="1" applyAlignment="1">
      <alignment vertical="center"/>
    </xf>
    <xf numFmtId="41" fontId="6" fillId="0" borderId="2" xfId="45" applyNumberFormat="1" applyFont="1" applyBorder="1" applyAlignment="1" applyProtection="1">
      <alignment vertical="center"/>
      <protection locked="0"/>
    </xf>
    <xf numFmtId="41" fontId="6" fillId="0" borderId="2" xfId="45" applyNumberFormat="1" applyFont="1" applyFill="1" applyBorder="1" applyAlignment="1">
      <alignment vertical="center" wrapText="1" shrinkToFit="1"/>
    </xf>
    <xf numFmtId="41" fontId="6" fillId="0" borderId="2" xfId="45" applyNumberFormat="1" applyFont="1" applyBorder="1" applyAlignment="1">
      <alignment vertical="center"/>
    </xf>
    <xf numFmtId="41" fontId="6" fillId="15" borderId="3" xfId="45" applyNumberFormat="1" applyFont="1" applyFill="1" applyBorder="1" applyAlignment="1">
      <alignment horizontal="left" vertical="center" wrapText="1" shrinkToFit="1"/>
    </xf>
    <xf numFmtId="41" fontId="6" fillId="15" borderId="2" xfId="45" applyNumberFormat="1" applyFont="1" applyFill="1" applyBorder="1" applyAlignment="1" applyProtection="1">
      <alignment vertical="center"/>
      <protection locked="0"/>
    </xf>
    <xf numFmtId="41" fontId="6" fillId="15" borderId="2" xfId="45" applyNumberFormat="1" applyFont="1" applyFill="1" applyBorder="1" applyAlignment="1">
      <alignment vertical="center"/>
    </xf>
    <xf numFmtId="41" fontId="6" fillId="0" borderId="3" xfId="45" applyNumberFormat="1" applyFont="1" applyBorder="1" applyAlignment="1">
      <alignment horizontal="left" vertical="center" wrapText="1" shrinkToFit="1"/>
    </xf>
    <xf numFmtId="41" fontId="6" fillId="0" borderId="6" xfId="45" applyNumberFormat="1" applyFont="1" applyBorder="1" applyAlignment="1" applyProtection="1">
      <alignment vertical="center"/>
      <protection locked="0"/>
    </xf>
    <xf numFmtId="41" fontId="6" fillId="0" borderId="6" xfId="45" applyNumberFormat="1" applyFont="1" applyFill="1" applyBorder="1" applyAlignment="1">
      <alignment vertical="center"/>
    </xf>
    <xf numFmtId="41" fontId="6" fillId="15" borderId="6" xfId="45" applyNumberFormat="1" applyFont="1" applyFill="1" applyBorder="1" applyAlignment="1" applyProtection="1">
      <alignment vertical="center"/>
      <protection locked="0"/>
    </xf>
    <xf numFmtId="41" fontId="6" fillId="15" borderId="6" xfId="45" applyNumberFormat="1" applyFont="1" applyFill="1" applyBorder="1" applyAlignment="1">
      <alignment vertical="center"/>
    </xf>
    <xf numFmtId="41" fontId="6" fillId="0" borderId="6" xfId="45" applyNumberFormat="1" applyFont="1" applyBorder="1" applyAlignment="1">
      <alignment vertical="center"/>
    </xf>
    <xf numFmtId="41" fontId="6" fillId="0" borderId="19" xfId="45" applyNumberFormat="1" applyFont="1" applyBorder="1" applyAlignment="1" applyProtection="1">
      <alignment vertical="center"/>
      <protection locked="0"/>
    </xf>
    <xf numFmtId="41" fontId="6" fillId="0" borderId="19" xfId="35" applyNumberFormat="1" applyFont="1" applyBorder="1" applyAlignment="1">
      <alignment vertical="center"/>
    </xf>
    <xf numFmtId="41" fontId="12" fillId="15" borderId="20" xfId="35" applyNumberFormat="1" applyFont="1" applyFill="1" applyBorder="1" applyAlignment="1" applyProtection="1">
      <alignment horizontal="right" vertical="center"/>
      <protection locked="0"/>
    </xf>
    <xf numFmtId="41" fontId="12" fillId="15" borderId="21" xfId="35" applyNumberFormat="1" applyFont="1" applyFill="1" applyBorder="1" applyAlignment="1">
      <alignment horizontal="right" vertical="center"/>
    </xf>
    <xf numFmtId="41" fontId="7" fillId="0" borderId="22" xfId="45" applyNumberFormat="1" applyFont="1" applyBorder="1" applyAlignment="1">
      <alignment vertical="center"/>
    </xf>
    <xf numFmtId="41" fontId="7" fillId="0" borderId="0" xfId="45" applyNumberFormat="1" applyFont="1">
      <alignment vertical="center"/>
    </xf>
    <xf numFmtId="41" fontId="7" fillId="0" borderId="0" xfId="45" applyNumberFormat="1" applyFont="1" applyBorder="1" applyAlignment="1">
      <alignment horizontal="left" vertical="center"/>
    </xf>
    <xf numFmtId="41" fontId="7" fillId="0" borderId="23" xfId="45" applyNumberFormat="1" applyFont="1" applyBorder="1" applyAlignment="1">
      <alignment vertical="center"/>
    </xf>
    <xf numFmtId="41" fontId="7" fillId="0" borderId="24" xfId="45" applyNumberFormat="1" applyFont="1" applyBorder="1" applyAlignment="1">
      <alignment horizontal="left" vertical="center"/>
    </xf>
    <xf numFmtId="41" fontId="0" fillId="0" borderId="25" xfId="45" applyNumberFormat="1" applyFont="1" applyBorder="1" applyAlignment="1">
      <alignment horizontal="center" vertical="center"/>
    </xf>
    <xf numFmtId="41" fontId="0" fillId="0" borderId="21" xfId="45" applyNumberFormat="1" applyFont="1" applyBorder="1" applyAlignment="1">
      <alignment horizontal="center" vertical="center"/>
    </xf>
    <xf numFmtId="41" fontId="4" fillId="0" borderId="23" xfId="45" applyNumberFormat="1" applyBorder="1" applyAlignment="1">
      <alignment vertical="center"/>
    </xf>
    <xf numFmtId="41" fontId="0" fillId="0" borderId="24" xfId="45" applyNumberFormat="1" applyFont="1" applyBorder="1" applyAlignment="1">
      <alignment vertical="center"/>
    </xf>
    <xf numFmtId="41" fontId="12" fillId="0" borderId="25" xfId="35" applyNumberFormat="1" applyFont="1" applyFill="1" applyBorder="1" applyAlignment="1">
      <alignment horizontal="right" vertical="center" indent="1"/>
    </xf>
    <xf numFmtId="41" fontId="12" fillId="0" borderId="21" xfId="35" applyNumberFormat="1" applyFont="1" applyFill="1" applyBorder="1" applyAlignment="1">
      <alignment horizontal="right" vertical="center" indent="1"/>
    </xf>
    <xf numFmtId="41" fontId="6" fillId="0" borderId="0" xfId="44" applyNumberFormat="1" applyFont="1" applyFill="1" applyBorder="1" applyAlignment="1">
      <alignment vertical="center" wrapText="1"/>
    </xf>
    <xf numFmtId="41" fontId="4" fillId="0" borderId="0" xfId="45" applyNumberFormat="1">
      <alignment vertical="center"/>
    </xf>
    <xf numFmtId="41" fontId="6" fillId="0" borderId="7" xfId="33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/>
    <xf numFmtId="0" fontId="6" fillId="0" borderId="15" xfId="0" applyFont="1" applyBorder="1" applyAlignment="1"/>
    <xf numFmtId="0" fontId="0" fillId="0" borderId="15" xfId="0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181" fontId="7" fillId="35" borderId="0" xfId="0" applyNumberFormat="1" applyFont="1" applyFill="1" applyAlignment="1">
      <alignment horizontal="left" vertical="center" wrapText="1" shrinkToFit="1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justify" vertical="center" wrapText="1"/>
    </xf>
    <xf numFmtId="0" fontId="41" fillId="0" borderId="0" xfId="0" applyFont="1" applyAlignment="1">
      <alignment horizontal="left" vertical="center"/>
    </xf>
    <xf numFmtId="0" fontId="41" fillId="0" borderId="26" xfId="0" applyFont="1" applyBorder="1" applyAlignment="1">
      <alignment horizontal="justify" vertical="center" wrapText="1"/>
    </xf>
    <xf numFmtId="0" fontId="41" fillId="0" borderId="28" xfId="0" applyFont="1" applyBorder="1" applyAlignment="1">
      <alignment horizontal="justify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justify" vertical="center" wrapText="1"/>
    </xf>
    <xf numFmtId="38" fontId="41" fillId="0" borderId="49" xfId="33" applyFont="1" applyBorder="1" applyAlignment="1">
      <alignment vertical="center"/>
    </xf>
    <xf numFmtId="38" fontId="41" fillId="0" borderId="2" xfId="33" applyFont="1" applyBorder="1" applyAlignment="1">
      <alignment vertical="center"/>
    </xf>
    <xf numFmtId="38" fontId="41" fillId="0" borderId="13" xfId="33" applyFont="1" applyBorder="1" applyAlignment="1">
      <alignment vertical="center"/>
    </xf>
    <xf numFmtId="38" fontId="41" fillId="0" borderId="3" xfId="33" applyFont="1" applyBorder="1" applyAlignment="1">
      <alignment vertical="center"/>
    </xf>
    <xf numFmtId="0" fontId="41" fillId="0" borderId="30" xfId="0" applyFont="1" applyBorder="1" applyAlignment="1">
      <alignment horizontal="justify" vertical="center" wrapText="1"/>
    </xf>
    <xf numFmtId="38" fontId="41" fillId="0" borderId="50" xfId="33" applyFont="1" applyBorder="1" applyAlignment="1">
      <alignment vertical="center"/>
    </xf>
    <xf numFmtId="38" fontId="41" fillId="0" borderId="6" xfId="33" applyFont="1" applyBorder="1" applyAlignment="1">
      <alignment vertical="center"/>
    </xf>
    <xf numFmtId="38" fontId="41" fillId="0" borderId="51" xfId="33" applyFont="1" applyBorder="1" applyAlignment="1">
      <alignment vertical="center"/>
    </xf>
    <xf numFmtId="38" fontId="41" fillId="0" borderId="7" xfId="33" applyFont="1" applyBorder="1" applyAlignment="1">
      <alignment vertical="center"/>
    </xf>
    <xf numFmtId="0" fontId="41" fillId="0" borderId="52" xfId="0" applyFont="1" applyBorder="1" applyAlignment="1">
      <alignment horizontal="justify" vertical="center" wrapText="1"/>
    </xf>
    <xf numFmtId="0" fontId="41" fillId="0" borderId="27" xfId="0" applyFont="1" applyBorder="1" applyAlignment="1">
      <alignment horizontal="justify" vertical="center" wrapText="1"/>
    </xf>
    <xf numFmtId="0" fontId="41" fillId="0" borderId="45" xfId="0" applyFont="1" applyBorder="1" applyAlignment="1">
      <alignment horizontal="justify" vertical="center" wrapText="1"/>
    </xf>
    <xf numFmtId="38" fontId="41" fillId="36" borderId="44" xfId="33" applyFont="1" applyFill="1" applyBorder="1" applyAlignment="1">
      <alignment horizontal="center" vertical="center"/>
    </xf>
    <xf numFmtId="38" fontId="41" fillId="36" borderId="18" xfId="33" applyFont="1" applyFill="1" applyBorder="1" applyAlignment="1">
      <alignment horizontal="center" vertical="center"/>
    </xf>
    <xf numFmtId="38" fontId="41" fillId="0" borderId="12" xfId="33" applyNumberFormat="1" applyFont="1" applyBorder="1" applyAlignment="1">
      <alignment vertical="center"/>
    </xf>
    <xf numFmtId="38" fontId="41" fillId="0" borderId="44" xfId="33" applyNumberFormat="1" applyFont="1" applyBorder="1" applyAlignment="1">
      <alignment vertical="center"/>
    </xf>
    <xf numFmtId="38" fontId="41" fillId="0" borderId="18" xfId="33" applyNumberFormat="1" applyFont="1" applyBorder="1" applyAlignment="1">
      <alignment vertical="center"/>
    </xf>
    <xf numFmtId="38" fontId="41" fillId="0" borderId="58" xfId="33" applyNumberFormat="1" applyFont="1" applyBorder="1" applyAlignment="1">
      <alignment vertical="center"/>
    </xf>
    <xf numFmtId="0" fontId="44" fillId="0" borderId="28" xfId="0" applyFont="1" applyBorder="1" applyAlignment="1">
      <alignment horizontal="left" vertical="center" wrapText="1"/>
    </xf>
    <xf numFmtId="38" fontId="41" fillId="36" borderId="59" xfId="33" applyFont="1" applyFill="1" applyBorder="1" applyAlignment="1">
      <alignment horizontal="center" vertical="center"/>
    </xf>
    <xf numFmtId="38" fontId="41" fillId="36" borderId="1" xfId="33" applyFont="1" applyFill="1" applyBorder="1" applyAlignment="1">
      <alignment horizontal="center" vertical="center"/>
    </xf>
    <xf numFmtId="38" fontId="41" fillId="0" borderId="60" xfId="33" applyNumberFormat="1" applyFont="1" applyBorder="1" applyAlignment="1">
      <alignment vertical="center"/>
    </xf>
    <xf numFmtId="38" fontId="41" fillId="0" borderId="59" xfId="33" applyNumberFormat="1" applyFont="1" applyBorder="1" applyAlignment="1">
      <alignment vertical="center"/>
    </xf>
    <xf numFmtId="38" fontId="41" fillId="0" borderId="1" xfId="33" applyNumberFormat="1" applyFont="1" applyBorder="1" applyAlignment="1">
      <alignment vertical="center"/>
    </xf>
    <xf numFmtId="38" fontId="41" fillId="0" borderId="9" xfId="33" applyNumberFormat="1" applyFont="1" applyBorder="1" applyAlignment="1">
      <alignment vertical="center"/>
    </xf>
    <xf numFmtId="0" fontId="43" fillId="0" borderId="29" xfId="0" applyFont="1" applyBorder="1" applyAlignment="1">
      <alignment horizontal="justify" vertical="center" wrapText="1"/>
    </xf>
    <xf numFmtId="38" fontId="41" fillId="0" borderId="49" xfId="33" applyNumberFormat="1" applyFont="1" applyBorder="1" applyAlignment="1">
      <alignment vertical="center"/>
    </xf>
    <xf numFmtId="38" fontId="41" fillId="0" borderId="2" xfId="33" applyNumberFormat="1" applyFont="1" applyBorder="1" applyAlignment="1">
      <alignment vertical="center"/>
    </xf>
    <xf numFmtId="38" fontId="41" fillId="0" borderId="3" xfId="33" applyNumberFormat="1" applyFont="1" applyBorder="1" applyAlignment="1">
      <alignment vertical="center"/>
    </xf>
    <xf numFmtId="38" fontId="41" fillId="0" borderId="13" xfId="33" applyNumberFormat="1" applyFont="1" applyBorder="1" applyAlignment="1">
      <alignment vertical="center"/>
    </xf>
    <xf numFmtId="2" fontId="41" fillId="0" borderId="13" xfId="0" applyNumberFormat="1" applyFont="1" applyFill="1" applyBorder="1" applyAlignment="1">
      <alignment vertical="center"/>
    </xf>
    <xf numFmtId="2" fontId="41" fillId="0" borderId="49" xfId="0" applyNumberFormat="1" applyFont="1" applyBorder="1" applyAlignment="1">
      <alignment vertical="center"/>
    </xf>
    <xf numFmtId="2" fontId="41" fillId="0" borderId="2" xfId="0" applyNumberFormat="1" applyFont="1" applyBorder="1" applyAlignment="1">
      <alignment vertical="center"/>
    </xf>
    <xf numFmtId="2" fontId="41" fillId="0" borderId="7" xfId="0" applyNumberFormat="1" applyFont="1" applyBorder="1" applyAlignment="1">
      <alignment vertical="center"/>
    </xf>
    <xf numFmtId="2" fontId="41" fillId="0" borderId="51" xfId="0" applyNumberFormat="1" applyFont="1" applyBorder="1" applyAlignment="1">
      <alignment vertical="center"/>
    </xf>
    <xf numFmtId="0" fontId="41" fillId="0" borderId="61" xfId="0" applyFont="1" applyBorder="1" applyAlignment="1">
      <alignment horizontal="justify" vertical="center" wrapText="1"/>
    </xf>
    <xf numFmtId="38" fontId="41" fillId="36" borderId="62" xfId="33" applyFont="1" applyFill="1" applyBorder="1" applyAlignment="1">
      <alignment horizontal="center" vertical="center"/>
    </xf>
    <xf numFmtId="38" fontId="41" fillId="36" borderId="63" xfId="33" applyFont="1" applyFill="1" applyBorder="1" applyAlignment="1">
      <alignment horizontal="center" vertical="center"/>
    </xf>
    <xf numFmtId="0" fontId="41" fillId="36" borderId="64" xfId="0" applyFont="1" applyFill="1" applyBorder="1" applyAlignment="1">
      <alignment horizontal="center" vertical="center"/>
    </xf>
    <xf numFmtId="183" fontId="41" fillId="0" borderId="62" xfId="47" applyNumberFormat="1" applyFont="1" applyBorder="1">
      <alignment vertical="center"/>
    </xf>
    <xf numFmtId="183" fontId="41" fillId="0" borderId="65" xfId="47" applyNumberFormat="1" applyFont="1" applyBorder="1">
      <alignment vertical="center"/>
    </xf>
    <xf numFmtId="183" fontId="41" fillId="0" borderId="63" xfId="47" applyNumberFormat="1" applyFont="1" applyBorder="1">
      <alignment vertical="center"/>
    </xf>
    <xf numFmtId="183" fontId="41" fillId="0" borderId="64" xfId="47" applyNumberFormat="1" applyFont="1" applyBorder="1">
      <alignment vertical="center"/>
    </xf>
    <xf numFmtId="0" fontId="44" fillId="0" borderId="66" xfId="0" applyFont="1" applyBorder="1" applyAlignment="1">
      <alignment vertical="center" wrapText="1"/>
    </xf>
    <xf numFmtId="0" fontId="45" fillId="0" borderId="67" xfId="0" applyFont="1" applyBorder="1" applyAlignment="1">
      <alignment vertical="center"/>
    </xf>
    <xf numFmtId="0" fontId="45" fillId="0" borderId="68" xfId="0" applyFont="1" applyBorder="1" applyAlignment="1">
      <alignment vertical="center"/>
    </xf>
    <xf numFmtId="0" fontId="45" fillId="0" borderId="69" xfId="0" applyFont="1" applyBorder="1" applyAlignment="1">
      <alignment vertical="center"/>
    </xf>
    <xf numFmtId="0" fontId="45" fillId="0" borderId="70" xfId="0" applyFont="1" applyBorder="1" applyAlignment="1">
      <alignment vertical="center"/>
    </xf>
    <xf numFmtId="0" fontId="45" fillId="0" borderId="71" xfId="0" applyFont="1" applyBorder="1" applyAlignment="1">
      <alignment vertical="center"/>
    </xf>
    <xf numFmtId="0" fontId="45" fillId="0" borderId="72" xfId="0" applyFont="1" applyBorder="1" applyAlignment="1">
      <alignment vertical="center"/>
    </xf>
    <xf numFmtId="0" fontId="46" fillId="0" borderId="0" xfId="0" applyFont="1" applyAlignment="1">
      <alignment horizontal="left" vertical="top" wrapText="1"/>
    </xf>
    <xf numFmtId="0" fontId="7" fillId="0" borderId="0" xfId="45" applyFont="1" applyAlignment="1">
      <alignment vertical="center"/>
    </xf>
    <xf numFmtId="0" fontId="6" fillId="4" borderId="26" xfId="45" applyFont="1" applyFill="1" applyBorder="1" applyAlignment="1">
      <alignment horizontal="center" vertical="center"/>
    </xf>
    <xf numFmtId="0" fontId="6" fillId="4" borderId="27" xfId="45" applyFont="1" applyFill="1" applyBorder="1" applyAlignment="1">
      <alignment horizontal="center" vertical="center"/>
    </xf>
    <xf numFmtId="0" fontId="6" fillId="4" borderId="18" xfId="45" applyFont="1" applyFill="1" applyBorder="1" applyAlignment="1">
      <alignment horizontal="center" vertical="center"/>
    </xf>
    <xf numFmtId="0" fontId="6" fillId="0" borderId="6" xfId="45" applyFont="1" applyBorder="1" applyAlignment="1">
      <alignment horizontal="center" vertical="center"/>
    </xf>
    <xf numFmtId="0" fontId="6" fillId="4" borderId="18" xfId="45" applyFont="1" applyFill="1" applyBorder="1" applyAlignment="1">
      <alignment horizontal="center" vertical="center" wrapText="1"/>
    </xf>
    <xf numFmtId="0" fontId="6" fillId="4" borderId="18" xfId="45" applyFont="1" applyFill="1" applyBorder="1" applyAlignment="1">
      <alignment horizontal="center" vertical="center" shrinkToFit="1"/>
    </xf>
    <xf numFmtId="0" fontId="6" fillId="0" borderId="6" xfId="45" applyFont="1" applyBorder="1" applyAlignment="1">
      <alignment horizontal="center" vertical="center" shrinkToFit="1"/>
    </xf>
    <xf numFmtId="0" fontId="8" fillId="0" borderId="0" xfId="45" applyFont="1" applyAlignment="1">
      <alignment horizontal="center"/>
    </xf>
    <xf numFmtId="41" fontId="4" fillId="0" borderId="22" xfId="45" applyNumberFormat="1" applyBorder="1" applyAlignment="1">
      <alignment horizontal="center" vertical="center"/>
    </xf>
    <xf numFmtId="41" fontId="12" fillId="0" borderId="23" xfId="35" applyNumberFormat="1" applyFont="1" applyFill="1" applyBorder="1" applyAlignment="1">
      <alignment horizontal="right" vertical="center" indent="1"/>
    </xf>
    <xf numFmtId="41" fontId="12" fillId="0" borderId="24" xfId="35" applyNumberFormat="1" applyFont="1" applyFill="1" applyBorder="1" applyAlignment="1">
      <alignment horizontal="right" vertical="center" indent="1"/>
    </xf>
    <xf numFmtId="0" fontId="6" fillId="4" borderId="12" xfId="45" applyFont="1" applyFill="1" applyBorder="1" applyAlignment="1">
      <alignment horizontal="center" vertical="center" shrinkToFit="1"/>
    </xf>
    <xf numFmtId="0" fontId="6" fillId="0" borderId="14" xfId="45" applyFont="1" applyBorder="1" applyAlignment="1">
      <alignment horizontal="center" vertical="center" shrinkToFit="1"/>
    </xf>
    <xf numFmtId="41" fontId="6" fillId="0" borderId="26" xfId="45" applyNumberFormat="1" applyFont="1" applyBorder="1" applyAlignment="1">
      <alignment horizontal="center" vertical="center" textRotation="255"/>
    </xf>
    <xf numFmtId="41" fontId="6" fillId="0" borderId="27" xfId="45" applyNumberFormat="1" applyFont="1" applyBorder="1" applyAlignment="1">
      <alignment horizontal="center" vertical="center" textRotation="255"/>
    </xf>
    <xf numFmtId="41" fontId="6" fillId="0" borderId="28" xfId="45" applyNumberFormat="1" applyFont="1" applyBorder="1" applyAlignment="1">
      <alignment horizontal="center" vertical="center" textRotation="255"/>
    </xf>
    <xf numFmtId="41" fontId="6" fillId="15" borderId="29" xfId="45" applyNumberFormat="1" applyFont="1" applyFill="1" applyBorder="1" applyAlignment="1">
      <alignment horizontal="center" vertical="center" wrapText="1"/>
    </xf>
    <xf numFmtId="41" fontId="6" fillId="15" borderId="5" xfId="45" applyNumberFormat="1" applyFont="1" applyFill="1" applyBorder="1" applyAlignment="1">
      <alignment horizontal="center" vertical="center"/>
    </xf>
    <xf numFmtId="41" fontId="6" fillId="0" borderId="30" xfId="44" applyNumberFormat="1" applyFont="1" applyBorder="1" applyAlignment="1">
      <alignment horizontal="center" vertical="center" wrapText="1"/>
    </xf>
    <xf numFmtId="41" fontId="6" fillId="0" borderId="15" xfId="44" applyNumberFormat="1" applyFont="1" applyBorder="1" applyAlignment="1">
      <alignment horizontal="center" vertical="center" wrapText="1"/>
    </xf>
    <xf numFmtId="41" fontId="6" fillId="0" borderId="31" xfId="44" applyNumberFormat="1" applyFont="1" applyBorder="1" applyAlignment="1">
      <alignment horizontal="center" vertical="center" wrapText="1"/>
    </xf>
    <xf numFmtId="41" fontId="6" fillId="0" borderId="32" xfId="44" applyNumberFormat="1" applyFont="1" applyBorder="1" applyAlignment="1">
      <alignment horizontal="center" vertical="center" wrapText="1"/>
    </xf>
    <xf numFmtId="41" fontId="6" fillId="15" borderId="23" xfId="44" applyNumberFormat="1" applyFont="1" applyFill="1" applyBorder="1" applyAlignment="1">
      <alignment horizontal="center" vertical="center" wrapText="1"/>
    </xf>
    <xf numFmtId="41" fontId="6" fillId="15" borderId="33" xfId="44" applyNumberFormat="1" applyFont="1" applyFill="1" applyBorder="1" applyAlignment="1">
      <alignment horizontal="center" vertical="center" wrapText="1"/>
    </xf>
    <xf numFmtId="41" fontId="7" fillId="0" borderId="22" xfId="45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shrinkToFi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46" fillId="0" borderId="0" xfId="0" applyFont="1" applyAlignment="1">
      <alignment horizontal="left" vertical="top" wrapText="1"/>
    </xf>
    <xf numFmtId="0" fontId="41" fillId="0" borderId="44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38" fontId="41" fillId="0" borderId="31" xfId="33" applyFont="1" applyBorder="1" applyAlignment="1">
      <alignment horizontal="center" vertical="center"/>
    </xf>
    <xf numFmtId="38" fontId="41" fillId="0" borderId="53" xfId="33" applyFont="1" applyBorder="1" applyAlignment="1">
      <alignment horizontal="center" vertical="center"/>
    </xf>
    <xf numFmtId="38" fontId="41" fillId="0" borderId="54" xfId="33" applyFont="1" applyBorder="1" applyAlignment="1">
      <alignment horizontal="center" vertical="center"/>
    </xf>
    <xf numFmtId="38" fontId="41" fillId="0" borderId="55" xfId="33" applyFont="1" applyBorder="1" applyAlignment="1">
      <alignment horizontal="center" vertical="center"/>
    </xf>
    <xf numFmtId="38" fontId="41" fillId="0" borderId="56" xfId="33" applyFont="1" applyBorder="1" applyAlignment="1">
      <alignment horizontal="center" vertical="center"/>
    </xf>
    <xf numFmtId="38" fontId="41" fillId="0" borderId="57" xfId="33" applyFont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7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409780</xdr:colOff>
      <xdr:row>4</xdr:row>
      <xdr:rowOff>0</xdr:rowOff>
    </xdr:from>
    <xdr:to>
      <xdr:col>7</xdr:col>
      <xdr:colOff>1167234</xdr:colOff>
      <xdr:row>15</xdr:row>
      <xdr:rowOff>21923</xdr:rowOff>
    </xdr:to>
    <xdr:sp macro="" textlink="">
      <xdr:nvSpPr>
        <xdr:cNvPr id="181" name="テキスト ボックス 1"/>
        <xdr:cNvSpPr txBox="1"/>
      </xdr:nvSpPr>
      <xdr:spPr>
        <a:xfrm>
          <a:off x="6400800" y="1419225"/>
          <a:ext cx="5295900" cy="2133600"/>
        </a:xfrm>
        <a:prstGeom prst="rect">
          <a:avLst/>
        </a:prstGeom>
        <a:solidFill>
          <a:schemeClr val="bg1"/>
        </a:solidFill>
        <a:ln w="1587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lIns="91440" tIns="45720" rIns="91440" bIns="45720" anchor="ctr"/>
        <a:lstStyle/>
        <a:p>
          <a:pPr lvl="1">
            <a:lnSpc>
              <a:spcPts val="1100"/>
            </a:lnSpc>
          </a:pPr>
          <a:r>
            <a:rPr lang="ja-JP" altLang="en-US" sz="1400">
              <a:solidFill>
                <a:srgbClr val="0070C0"/>
              </a:solidFill>
              <a:latin typeface="+mn-ea"/>
              <a:ea typeface="+mn-ea"/>
            </a:rPr>
            <a:t>印刷時・ファイル提出時に提出様式欄</a:t>
          </a:r>
          <a:r>
            <a:rPr lang="en-US" altLang="ja-JP" sz="1400">
              <a:solidFill>
                <a:srgbClr val="0070C0"/>
              </a:solidFill>
              <a:latin typeface="+mn-ea"/>
              <a:ea typeface="+mn-ea"/>
            </a:rPr>
            <a:t>(</a:t>
          </a:r>
          <a:r>
            <a:rPr lang="ja-JP" altLang="en-US" sz="1400">
              <a:solidFill>
                <a:srgbClr val="0070C0"/>
              </a:solidFill>
              <a:latin typeface="+mn-ea"/>
              <a:ea typeface="+mn-ea"/>
            </a:rPr>
            <a:t>４号、５号</a:t>
          </a:r>
          <a:r>
            <a:rPr lang="en-US" altLang="ja-JP" sz="1400">
              <a:solidFill>
                <a:srgbClr val="0070C0"/>
              </a:solidFill>
              <a:latin typeface="+mn-ea"/>
              <a:ea typeface="+mn-ea"/>
            </a:rPr>
            <a:t>)</a:t>
          </a:r>
          <a:r>
            <a:rPr lang="ja-JP" altLang="en-US" sz="1400">
              <a:solidFill>
                <a:srgbClr val="0070C0"/>
              </a:solidFill>
              <a:latin typeface="+mn-ea"/>
              <a:ea typeface="+mn-ea"/>
            </a:rPr>
            <a:t>を選択してください。</a:t>
          </a:r>
          <a:endParaRPr lang="en-US" altLang="ja-JP" sz="1400">
            <a:solidFill>
              <a:srgbClr val="0070C0"/>
            </a:solidFill>
            <a:latin typeface="+mn-ea"/>
            <a:ea typeface="+mn-ea"/>
          </a:endParaRPr>
        </a:p>
        <a:p>
          <a:pPr lvl="1">
            <a:lnSpc>
              <a:spcPts val="1100"/>
            </a:lnSpc>
          </a:pPr>
          <a:endParaRPr lang="en-US" altLang="ja-JP" sz="1400">
            <a:solidFill>
              <a:srgbClr val="0070C0"/>
            </a:solidFill>
            <a:latin typeface="+mn-ea"/>
            <a:ea typeface="+mn-ea"/>
          </a:endParaRPr>
        </a:p>
        <a:p>
          <a:pPr lvl="1">
            <a:lnSpc>
              <a:spcPts val="1100"/>
            </a:lnSpc>
          </a:pPr>
          <a:r>
            <a:rPr lang="ja-JP" altLang="en-US" sz="1400">
              <a:solidFill>
                <a:srgbClr val="0070C0"/>
              </a:solidFill>
              <a:latin typeface="+mn-ea"/>
              <a:ea typeface="+mn-ea"/>
            </a:rPr>
            <a:t>印刷するデータは、</a:t>
          </a:r>
          <a:endParaRPr lang="en-US" altLang="ja-JP" sz="1400">
            <a:solidFill>
              <a:srgbClr val="0070C0"/>
            </a:solidFill>
            <a:latin typeface="+mn-ea"/>
            <a:ea typeface="+mn-ea"/>
          </a:endParaRPr>
        </a:p>
        <a:p>
          <a:pPr lvl="1">
            <a:lnSpc>
              <a:spcPts val="1100"/>
            </a:lnSpc>
          </a:pPr>
          <a:endParaRPr lang="en-US" altLang="ja-JP" sz="1400">
            <a:solidFill>
              <a:srgbClr val="0070C0"/>
            </a:solidFill>
            <a:latin typeface="+mn-ea"/>
            <a:ea typeface="+mn-ea"/>
          </a:endParaRPr>
        </a:p>
        <a:p>
          <a:pPr lvl="1">
            <a:lnSpc>
              <a:spcPts val="1000"/>
            </a:lnSpc>
          </a:pPr>
          <a:r>
            <a:rPr lang="ja-JP" altLang="en-US" sz="1400">
              <a:solidFill>
                <a:srgbClr val="0070C0"/>
              </a:solidFill>
              <a:latin typeface="+mn-ea"/>
              <a:ea typeface="+mn-ea"/>
            </a:rPr>
            <a:t>　●進捗状況報告時</a:t>
          </a:r>
          <a:r>
            <a:rPr lang="en-US" altLang="ja-JP" sz="1400">
              <a:solidFill>
                <a:srgbClr val="0070C0"/>
              </a:solidFill>
              <a:latin typeface="+mn-ea"/>
              <a:ea typeface="+mn-ea"/>
            </a:rPr>
            <a:t>(</a:t>
          </a:r>
          <a:r>
            <a:rPr lang="ja-JP" altLang="en-US" sz="1400">
              <a:solidFill>
                <a:srgbClr val="0070C0"/>
              </a:solidFill>
              <a:latin typeface="+mn-ea"/>
              <a:ea typeface="+mn-ea"/>
            </a:rPr>
            <a:t>４号</a:t>
          </a:r>
          <a:r>
            <a:rPr lang="en-US" altLang="ja-JP" sz="1400">
              <a:solidFill>
                <a:srgbClr val="0070C0"/>
              </a:solidFill>
              <a:latin typeface="+mn-ea"/>
              <a:ea typeface="+mn-ea"/>
            </a:rPr>
            <a:t>)</a:t>
          </a:r>
        </a:p>
        <a:p>
          <a:pPr lvl="1">
            <a:lnSpc>
              <a:spcPts val="1000"/>
            </a:lnSpc>
          </a:pPr>
          <a:endParaRPr lang="en-US" altLang="ja-JP" sz="1400">
            <a:solidFill>
              <a:srgbClr val="0070C0"/>
            </a:solidFill>
            <a:latin typeface="+mn-ea"/>
            <a:ea typeface="+mn-ea"/>
          </a:endParaRPr>
        </a:p>
        <a:p>
          <a:pPr lvl="1">
            <a:lnSpc>
              <a:spcPts val="1100"/>
            </a:lnSpc>
          </a:pPr>
          <a:r>
            <a:rPr lang="ja-JP" altLang="en-US" sz="1400">
              <a:solidFill>
                <a:srgbClr val="0070C0"/>
              </a:solidFill>
              <a:latin typeface="+mn-ea"/>
              <a:ea typeface="+mn-ea"/>
            </a:rPr>
            <a:t>　　　総括表、対象期間の明細表</a:t>
          </a:r>
          <a:endParaRPr lang="en-US" altLang="ja-JP" sz="1400">
            <a:solidFill>
              <a:srgbClr val="0070C0"/>
            </a:solidFill>
            <a:latin typeface="+mn-ea"/>
            <a:ea typeface="+mn-ea"/>
          </a:endParaRPr>
        </a:p>
        <a:p>
          <a:pPr lvl="1">
            <a:lnSpc>
              <a:spcPts val="1000"/>
            </a:lnSpc>
          </a:pPr>
          <a:endParaRPr lang="en-US" altLang="ja-JP" sz="1400">
            <a:solidFill>
              <a:srgbClr val="0070C0"/>
            </a:solidFill>
            <a:latin typeface="+mn-ea"/>
            <a:ea typeface="+mn-ea"/>
          </a:endParaRPr>
        </a:p>
        <a:p>
          <a:pPr lvl="1">
            <a:lnSpc>
              <a:spcPts val="1000"/>
            </a:lnSpc>
          </a:pPr>
          <a:r>
            <a:rPr lang="ja-JP" altLang="en-US" sz="1400">
              <a:solidFill>
                <a:srgbClr val="0070C0"/>
              </a:solidFill>
              <a:latin typeface="+mn-ea"/>
              <a:ea typeface="+mn-ea"/>
            </a:rPr>
            <a:t>　●実績報告時</a:t>
          </a:r>
          <a:r>
            <a:rPr lang="en-US" altLang="ja-JP" sz="1400">
              <a:solidFill>
                <a:srgbClr val="0070C0"/>
              </a:solidFill>
              <a:latin typeface="+mn-ea"/>
              <a:ea typeface="+mn-ea"/>
            </a:rPr>
            <a:t>(</a:t>
          </a:r>
          <a:r>
            <a:rPr lang="ja-JP" altLang="en-US" sz="1400">
              <a:solidFill>
                <a:srgbClr val="0070C0"/>
              </a:solidFill>
              <a:latin typeface="+mn-ea"/>
              <a:ea typeface="+mn-ea"/>
            </a:rPr>
            <a:t>５号</a:t>
          </a:r>
          <a:r>
            <a:rPr lang="en-US" altLang="ja-JP" sz="1400">
              <a:solidFill>
                <a:srgbClr val="0070C0"/>
              </a:solidFill>
              <a:latin typeface="+mn-ea"/>
              <a:ea typeface="+mn-ea"/>
            </a:rPr>
            <a:t>)</a:t>
          </a:r>
        </a:p>
        <a:p>
          <a:pPr lvl="1">
            <a:lnSpc>
              <a:spcPts val="1000"/>
            </a:lnSpc>
          </a:pPr>
          <a:endParaRPr lang="en-US" altLang="ja-JP" sz="1400">
            <a:solidFill>
              <a:srgbClr val="0070C0"/>
            </a:solidFill>
            <a:latin typeface="+mn-ea"/>
            <a:ea typeface="+mn-ea"/>
          </a:endParaRPr>
        </a:p>
        <a:p>
          <a:pPr lvl="1">
            <a:lnSpc>
              <a:spcPts val="1000"/>
            </a:lnSpc>
          </a:pPr>
          <a:r>
            <a:rPr lang="ja-JP" altLang="en-US" sz="1400">
              <a:solidFill>
                <a:srgbClr val="0070C0"/>
              </a:solidFill>
              <a:latin typeface="+mn-ea"/>
              <a:ea typeface="+mn-ea"/>
            </a:rPr>
            <a:t>　　　総括表、記載した全ての明細表</a:t>
          </a:r>
          <a:endParaRPr lang="en-US" altLang="ja-JP" sz="1400">
            <a:solidFill>
              <a:srgbClr val="0070C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8455</xdr:colOff>
      <xdr:row>5</xdr:row>
      <xdr:rowOff>9376</xdr:rowOff>
    </xdr:from>
    <xdr:to>
      <xdr:col>4</xdr:col>
      <xdr:colOff>409796</xdr:colOff>
      <xdr:row>8</xdr:row>
      <xdr:rowOff>146390</xdr:rowOff>
    </xdr:to>
    <xdr:cxnSp macro="">
      <xdr:nvCxnSpPr>
        <xdr:cNvPr id="182" name="直線矢印コネクタ 2"/>
        <xdr:cNvCxnSpPr/>
      </xdr:nvCxnSpPr>
      <xdr:spPr>
        <a:xfrm flipH="1" flipV="1">
          <a:off x="3076575" y="1819275"/>
          <a:ext cx="3324225" cy="657225"/>
        </a:xfrm>
        <a:prstGeom prst="straightConnector1">
          <a:avLst/>
        </a:prstGeom>
        <a:noFill/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</xdr:row>
      <xdr:rowOff>0</xdr:rowOff>
    </xdr:from>
    <xdr:to>
      <xdr:col>6</xdr:col>
      <xdr:colOff>129898</xdr:colOff>
      <xdr:row>3</xdr:row>
      <xdr:rowOff>0</xdr:rowOff>
    </xdr:to>
    <xdr:sp macro="" textlink="">
      <xdr:nvSpPr>
        <xdr:cNvPr id="185" name="テキスト ボックス 5"/>
        <xdr:cNvSpPr txBox="1"/>
      </xdr:nvSpPr>
      <xdr:spPr>
        <a:xfrm>
          <a:off x="6429375" y="180975"/>
          <a:ext cx="2133600" cy="704850"/>
        </a:xfrm>
        <a:prstGeom prst="rect">
          <a:avLst/>
        </a:prstGeom>
        <a:solidFill>
          <a:schemeClr val="bg1"/>
        </a:solidFill>
        <a:ln w="1587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lIns="91440" tIns="45720" rIns="91440" bIns="45720" anchor="ctr"/>
        <a:lstStyle/>
        <a:p>
          <a:r>
            <a:rPr lang="ja-JP" altLang="en-US" sz="1400" b="1">
              <a:solidFill>
                <a:srgbClr val="0070C0"/>
              </a:solidFill>
              <a:latin typeface="+mn-ea"/>
              <a:ea typeface="+mn-ea"/>
            </a:rPr>
            <a:t>記入してください。</a:t>
          </a:r>
          <a:endParaRPr lang="en-US" altLang="ja-JP" sz="1400" b="1">
            <a:solidFill>
              <a:srgbClr val="0070C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0</xdr:colOff>
      <xdr:row>1</xdr:row>
      <xdr:rowOff>222250</xdr:rowOff>
    </xdr:from>
    <xdr:to>
      <xdr:col>4</xdr:col>
      <xdr:colOff>431800</xdr:colOff>
      <xdr:row>1</xdr:row>
      <xdr:rowOff>355600</xdr:rowOff>
    </xdr:to>
    <xdr:cxnSp macro="">
      <xdr:nvCxnSpPr>
        <xdr:cNvPr id="12490" name="直線矢印コネクタ 9"/>
        <xdr:cNvCxnSpPr>
          <a:cxnSpLocks noChangeShapeType="1"/>
        </xdr:cNvCxnSpPr>
      </xdr:nvCxnSpPr>
      <xdr:spPr bwMode="auto">
        <a:xfrm flipH="1" flipV="1">
          <a:off x="5461000" y="393700"/>
          <a:ext cx="431800" cy="133350"/>
        </a:xfrm>
        <a:prstGeom prst="straightConnector1">
          <a:avLst/>
        </a:prstGeom>
        <a:noFill/>
        <a:ln w="19050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372108</xdr:colOff>
      <xdr:row>7</xdr:row>
      <xdr:rowOff>257175</xdr:rowOff>
    </xdr:from>
    <xdr:to>
      <xdr:col>3</xdr:col>
      <xdr:colOff>1973653</xdr:colOff>
      <xdr:row>11</xdr:row>
      <xdr:rowOff>76200</xdr:rowOff>
    </xdr:to>
    <xdr:sp macro="" textlink="">
      <xdr:nvSpPr>
        <xdr:cNvPr id="20" name="テキスト ボックス 1"/>
        <xdr:cNvSpPr txBox="1"/>
      </xdr:nvSpPr>
      <xdr:spPr>
        <a:xfrm>
          <a:off x="3562350" y="1704975"/>
          <a:ext cx="4600575" cy="1085850"/>
        </a:xfrm>
        <a:prstGeom prst="rect">
          <a:avLst/>
        </a:prstGeom>
        <a:solidFill>
          <a:schemeClr val="bg1"/>
        </a:solidFill>
        <a:ln w="1587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lIns="91440" tIns="45720" rIns="91440" bIns="45720" anchor="ctr"/>
        <a:lstStyle/>
        <a:p>
          <a:pPr>
            <a:lnSpc>
              <a:spcPts val="1100"/>
            </a:lnSpc>
          </a:pPr>
          <a:r>
            <a:rPr lang="ja-JP" altLang="en-US" sz="1100">
              <a:solidFill>
                <a:srgbClr val="0070C0"/>
              </a:solidFill>
              <a:latin typeface="+mn-ea"/>
              <a:ea typeface="+mn-ea"/>
            </a:rPr>
            <a:t>「交付申請時の金額」の各欄は、</a:t>
          </a:r>
          <a:endParaRPr lang="en-US" altLang="ja-JP" sz="1100">
            <a:solidFill>
              <a:srgbClr val="0070C0"/>
            </a:solidFill>
            <a:latin typeface="+mn-ea"/>
            <a:ea typeface="+mn-ea"/>
          </a:endParaRPr>
        </a:p>
        <a:p>
          <a:pPr>
            <a:lnSpc>
              <a:spcPts val="1100"/>
            </a:lnSpc>
          </a:pPr>
          <a:r>
            <a:rPr lang="ja-JP" altLang="en-US" sz="1100">
              <a:solidFill>
                <a:srgbClr val="0070C0"/>
              </a:solidFill>
              <a:latin typeface="+mn-ea"/>
              <a:ea typeface="+mn-ea"/>
            </a:rPr>
            <a:t>交付申請書（第１号様式）の「第３号様式－１」の費目別合計金額を転記してください。</a:t>
          </a:r>
        </a:p>
        <a:p>
          <a:pPr>
            <a:lnSpc>
              <a:spcPts val="900"/>
            </a:lnSpc>
          </a:pPr>
          <a:endParaRPr lang="ja-JP" altLang="en-US" sz="1100">
            <a:solidFill>
              <a:srgbClr val="0070C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16</xdr:row>
      <xdr:rowOff>390524</xdr:rowOff>
    </xdr:from>
    <xdr:to>
      <xdr:col>15</xdr:col>
      <xdr:colOff>492126</xdr:colOff>
      <xdr:row>20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0477499" y="9239249"/>
          <a:ext cx="4540252" cy="1914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←　数式が入っておりますが、</a:t>
          </a:r>
          <a:endParaRPr kumimoji="1" lang="en-US" altLang="ja-JP" sz="1100"/>
        </a:p>
        <a:p>
          <a:pPr algn="l"/>
          <a:r>
            <a:rPr kumimoji="1" lang="ja-JP" altLang="en-US" sz="1100"/>
            <a:t>　　　計算に間違いがないかお確かめください。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odagiri\AppData\Local\Microsoft\Windows\Temporary%20Internet%20Files\Content.IE5\D01KDA57\&#65300;&#21495;&#27096;&#24335;&#12539;&#65301;&#21495;&#27096;&#24335;&#12288;&#21029;&#32025;2&#65288;&#36914;&#25431;&#29366;&#27841;&#22577;&#21578;&#12539;&#23455;&#32318;&#22577;&#2157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選択"/>
      <sheetName val="総括表"/>
      <sheetName val="経費支出明細表（支援対象経費）"/>
      <sheetName val="補助率15％に該当する設備投資"/>
    </sheetNames>
    <sheetDataSet>
      <sheetData sheetId="0">
        <row r="12">
          <cell r="H12" t="str">
            <v>①旅 費</v>
          </cell>
        </row>
        <row r="13">
          <cell r="H13" t="str">
            <v>②直接人件費</v>
          </cell>
        </row>
        <row r="14">
          <cell r="H14" t="str">
            <v>③材料費・消耗品費</v>
          </cell>
        </row>
        <row r="15">
          <cell r="H15" t="str">
            <v>④財産購入費等・備品購入費等（量産設備等（補助率１５％）除く）</v>
          </cell>
        </row>
        <row r="16">
          <cell r="H16" t="str">
            <v>⑤外注・委託費</v>
          </cell>
        </row>
        <row r="17">
          <cell r="H17" t="str">
            <v>⑥大学等研究機関との受託（共同）研究費</v>
          </cell>
        </row>
        <row r="18">
          <cell r="H18" t="str">
            <v>⑦その他直接経費</v>
          </cell>
        </row>
        <row r="19">
          <cell r="H19" t="str">
            <v>④財産購入費等・備品購入費等（量産設備等（補助率１５％））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F11"/>
  <sheetViews>
    <sheetView showGridLines="0" view="pageBreakPreview" topLeftCell="B1" zoomScaleNormal="100" zoomScaleSheetLayoutView="100" workbookViewId="0">
      <selection activeCell="D19" sqref="D19"/>
    </sheetView>
  </sheetViews>
  <sheetFormatPr defaultColWidth="9" defaultRowHeight="13.5"/>
  <cols>
    <col min="1" max="1" width="9" style="33"/>
    <col min="2" max="2" width="17.25" style="33" customWidth="1"/>
    <col min="3" max="3" width="14" style="33" customWidth="1"/>
    <col min="4" max="4" width="37.875" style="33" customWidth="1"/>
    <col min="5" max="5" width="6.25" style="33" customWidth="1"/>
    <col min="6" max="6" width="26.125" style="33" customWidth="1"/>
    <col min="7" max="7" width="26.25" style="33" customWidth="1"/>
    <col min="8" max="8" width="39.125" style="33" customWidth="1"/>
    <col min="9" max="9" width="3.5" style="33" customWidth="1"/>
    <col min="10" max="16384" width="9" style="33"/>
  </cols>
  <sheetData>
    <row r="1" spans="1:6" ht="14.25" thickBot="1"/>
    <row r="2" spans="1:6" ht="30.75" customHeight="1" thickBot="1">
      <c r="B2" s="115" t="s">
        <v>20</v>
      </c>
      <c r="D2" s="113"/>
    </row>
    <row r="3" spans="1:6" ht="18" customHeight="1">
      <c r="A3" s="34"/>
      <c r="B3" s="35"/>
      <c r="C3" s="34"/>
      <c r="D3" s="36"/>
    </row>
    <row r="4" spans="1:6" ht="18" customHeight="1" thickBot="1"/>
    <row r="5" spans="1:6" ht="30.75" customHeight="1" thickBot="1">
      <c r="B5" s="115" t="s">
        <v>21</v>
      </c>
      <c r="C5" s="113">
        <v>4</v>
      </c>
      <c r="D5" s="114" t="s">
        <v>22</v>
      </c>
    </row>
    <row r="11" spans="1:6">
      <c r="F11" s="37"/>
    </row>
  </sheetData>
  <sheetProtection insertColumns="0" insertRows="0"/>
  <phoneticPr fontId="5"/>
  <dataValidations count="1">
    <dataValidation type="list" allowBlank="1" showInputMessage="1" showErrorMessage="1" sqref="C5">
      <formula1>"4,5"</formula1>
    </dataValidation>
  </dataValidations>
  <printOptions horizontalCentered="1"/>
  <pageMargins left="0.70866141732283472" right="0.70866141732283472" top="1.5354330708661419" bottom="0.74803149606299213" header="0.9055118110236221" footer="0.31496062992125984"/>
  <pageSetup paperSize="9"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27"/>
  <sheetViews>
    <sheetView showGridLines="0" view="pageBreakPreview" zoomScaleNormal="75" zoomScaleSheetLayoutView="100" workbookViewId="0">
      <selection activeCell="I26" sqref="I26"/>
    </sheetView>
  </sheetViews>
  <sheetFormatPr defaultRowHeight="13.5"/>
  <cols>
    <col min="1" max="1" width="4.125" customWidth="1"/>
    <col min="2" max="2" width="15.875" customWidth="1"/>
    <col min="3" max="3" width="30.625" customWidth="1"/>
    <col min="4" max="4" width="17.25" customWidth="1"/>
    <col min="5" max="6" width="15.5" customWidth="1"/>
    <col min="7" max="8" width="10.625" customWidth="1"/>
    <col min="9" max="9" width="19.375" customWidth="1"/>
    <col min="10" max="15" width="10.75" customWidth="1"/>
  </cols>
  <sheetData>
    <row r="1" spans="1:16" ht="12" customHeight="1">
      <c r="A1" s="52"/>
      <c r="B1" s="22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8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4.25" customHeight="1">
      <c r="A3" s="266" t="s">
        <v>74</v>
      </c>
      <c r="B3" s="266"/>
      <c r="C3" s="266"/>
      <c r="D3" s="266"/>
      <c r="E3" s="266"/>
      <c r="F3" s="266"/>
      <c r="G3" s="266"/>
      <c r="H3" s="266"/>
      <c r="I3" s="266"/>
      <c r="J3" s="6"/>
      <c r="K3" s="6"/>
      <c r="L3" s="6"/>
      <c r="M3" s="6"/>
      <c r="N3" s="6"/>
      <c r="O3" s="6"/>
      <c r="P3" s="6"/>
    </row>
    <row r="4" spans="1:16" ht="14.25" customHeight="1">
      <c r="A4" s="266" t="s">
        <v>27</v>
      </c>
      <c r="B4" s="266"/>
      <c r="C4" s="266"/>
      <c r="D4" s="266"/>
      <c r="E4" s="266"/>
      <c r="F4" s="266"/>
      <c r="G4" s="266"/>
      <c r="H4" s="266"/>
      <c r="I4" s="266"/>
      <c r="J4" s="6"/>
      <c r="K4" s="6"/>
      <c r="L4" s="6"/>
      <c r="M4" s="6"/>
      <c r="N4" s="6"/>
      <c r="O4" s="6"/>
      <c r="P4" s="6"/>
    </row>
    <row r="5" spans="1:16" ht="15" customHeight="1">
      <c r="A5" s="6"/>
      <c r="B5" s="6"/>
      <c r="C5" s="6"/>
      <c r="D5" s="6"/>
      <c r="E5" s="40"/>
      <c r="F5" s="40"/>
      <c r="H5" s="43">
        <f>様式選択!$D$2</f>
        <v>0</v>
      </c>
      <c r="I5" s="44"/>
      <c r="J5" s="6"/>
      <c r="K5" s="6"/>
      <c r="L5" s="6"/>
      <c r="M5" s="6"/>
      <c r="N5" s="6"/>
      <c r="O5" s="6"/>
      <c r="P5" s="6"/>
    </row>
    <row r="6" spans="1:16">
      <c r="A6" s="6" t="s">
        <v>45</v>
      </c>
      <c r="B6" s="6"/>
      <c r="C6" s="6"/>
      <c r="D6" s="6"/>
      <c r="E6" s="6"/>
      <c r="F6" s="6"/>
      <c r="G6" s="6"/>
      <c r="I6" s="10" t="s">
        <v>12</v>
      </c>
      <c r="J6" s="6"/>
      <c r="K6" s="6"/>
      <c r="L6" s="6"/>
      <c r="M6" s="6"/>
      <c r="N6" s="6"/>
      <c r="O6" s="6"/>
      <c r="P6" s="6"/>
    </row>
    <row r="7" spans="1:16" ht="26.25" customHeight="1">
      <c r="A7" s="12"/>
      <c r="B7" s="29" t="s">
        <v>41</v>
      </c>
      <c r="C7" s="47" t="s">
        <v>39</v>
      </c>
      <c r="D7" s="28" t="s">
        <v>43</v>
      </c>
      <c r="E7" s="28" t="s">
        <v>65</v>
      </c>
      <c r="F7" s="28" t="s">
        <v>66</v>
      </c>
      <c r="G7" s="46" t="s">
        <v>37</v>
      </c>
      <c r="H7" s="11" t="s">
        <v>38</v>
      </c>
      <c r="I7" s="11" t="s">
        <v>34</v>
      </c>
      <c r="P7" s="6"/>
    </row>
    <row r="8" spans="1:16" ht="21.75" customHeight="1">
      <c r="A8" s="100">
        <v>1</v>
      </c>
      <c r="B8" s="121"/>
      <c r="C8" s="70"/>
      <c r="D8" s="70"/>
      <c r="E8" s="123"/>
      <c r="F8" s="123"/>
      <c r="G8" s="121"/>
      <c r="H8" s="121"/>
      <c r="I8" s="79"/>
      <c r="P8" s="6"/>
    </row>
    <row r="9" spans="1:16" ht="21.75" customHeight="1">
      <c r="A9" s="100">
        <v>2</v>
      </c>
      <c r="B9" s="121"/>
      <c r="C9" s="70"/>
      <c r="D9" s="70"/>
      <c r="E9" s="124"/>
      <c r="F9" s="123"/>
      <c r="G9" s="121"/>
      <c r="H9" s="121"/>
      <c r="I9" s="79"/>
      <c r="P9" s="6"/>
    </row>
    <row r="10" spans="1:16" ht="21.75" customHeight="1">
      <c r="A10" s="100">
        <v>3</v>
      </c>
      <c r="B10" s="121"/>
      <c r="C10" s="70"/>
      <c r="D10" s="70"/>
      <c r="E10" s="123"/>
      <c r="F10" s="123"/>
      <c r="G10" s="121"/>
      <c r="H10" s="121"/>
      <c r="I10" s="79"/>
      <c r="P10" s="6"/>
    </row>
    <row r="11" spans="1:16" ht="21.75" customHeight="1">
      <c r="A11" s="100">
        <v>4</v>
      </c>
      <c r="B11" s="121"/>
      <c r="C11" s="70"/>
      <c r="D11" s="70"/>
      <c r="E11" s="124"/>
      <c r="F11" s="123"/>
      <c r="G11" s="121"/>
      <c r="H11" s="121"/>
      <c r="I11" s="79"/>
      <c r="P11" s="6"/>
    </row>
    <row r="12" spans="1:16" ht="21.75" customHeight="1">
      <c r="A12" s="82">
        <v>5</v>
      </c>
      <c r="B12" s="121"/>
      <c r="C12" s="70"/>
      <c r="D12" s="70"/>
      <c r="E12" s="124"/>
      <c r="F12" s="123"/>
      <c r="G12" s="121"/>
      <c r="H12" s="121"/>
      <c r="I12" s="79"/>
      <c r="P12" s="6"/>
    </row>
    <row r="13" spans="1:16" ht="21.75" customHeight="1">
      <c r="A13" s="82">
        <v>6</v>
      </c>
      <c r="B13" s="121"/>
      <c r="C13" s="70"/>
      <c r="D13" s="70"/>
      <c r="E13" s="123"/>
      <c r="F13" s="123"/>
      <c r="G13" s="121"/>
      <c r="H13" s="121"/>
      <c r="I13" s="79"/>
      <c r="P13" s="6"/>
    </row>
    <row r="14" spans="1:16" ht="21.75" customHeight="1">
      <c r="A14" s="82">
        <v>7</v>
      </c>
      <c r="B14" s="121"/>
      <c r="C14" s="70"/>
      <c r="D14" s="70"/>
      <c r="E14" s="124"/>
      <c r="F14" s="123"/>
      <c r="G14" s="121"/>
      <c r="H14" s="121"/>
      <c r="I14" s="79"/>
      <c r="P14" s="6"/>
    </row>
    <row r="15" spans="1:16" ht="21.75" customHeight="1">
      <c r="A15" s="82">
        <v>8</v>
      </c>
      <c r="B15" s="121"/>
      <c r="C15" s="70"/>
      <c r="D15" s="70"/>
      <c r="E15" s="123"/>
      <c r="F15" s="123"/>
      <c r="G15" s="121"/>
      <c r="H15" s="121"/>
      <c r="I15" s="79"/>
      <c r="P15" s="6"/>
    </row>
    <row r="16" spans="1:16" ht="21.75" customHeight="1">
      <c r="A16" s="82">
        <v>9</v>
      </c>
      <c r="B16" s="121"/>
      <c r="C16" s="70"/>
      <c r="D16" s="70"/>
      <c r="E16" s="124"/>
      <c r="F16" s="123"/>
      <c r="G16" s="121"/>
      <c r="H16" s="121"/>
      <c r="I16" s="79"/>
      <c r="P16" s="6"/>
    </row>
    <row r="17" spans="1:16" ht="21.75" customHeight="1">
      <c r="A17" s="82">
        <v>10</v>
      </c>
      <c r="B17" s="121"/>
      <c r="C17" s="70"/>
      <c r="D17" s="70"/>
      <c r="E17" s="124"/>
      <c r="F17" s="123"/>
      <c r="G17" s="121"/>
      <c r="H17" s="121"/>
      <c r="I17" s="79"/>
      <c r="P17" s="6"/>
    </row>
    <row r="18" spans="1:16" ht="21.75" customHeight="1">
      <c r="A18" s="82">
        <v>11</v>
      </c>
      <c r="B18" s="121"/>
      <c r="C18" s="70"/>
      <c r="D18" s="70"/>
      <c r="E18" s="123"/>
      <c r="F18" s="123"/>
      <c r="G18" s="121"/>
      <c r="H18" s="121"/>
      <c r="I18" s="79"/>
      <c r="P18" s="6"/>
    </row>
    <row r="19" spans="1:16" ht="21.75" customHeight="1">
      <c r="A19" s="82">
        <v>12</v>
      </c>
      <c r="B19" s="121"/>
      <c r="C19" s="70"/>
      <c r="D19" s="70"/>
      <c r="E19" s="124"/>
      <c r="F19" s="123"/>
      <c r="G19" s="121"/>
      <c r="H19" s="121"/>
      <c r="I19" s="79"/>
      <c r="P19" s="6"/>
    </row>
    <row r="20" spans="1:16" ht="21.75" customHeight="1">
      <c r="A20" s="82">
        <v>13</v>
      </c>
      <c r="B20" s="121"/>
      <c r="C20" s="70"/>
      <c r="D20" s="70"/>
      <c r="E20" s="123"/>
      <c r="F20" s="123"/>
      <c r="G20" s="121"/>
      <c r="H20" s="121"/>
      <c r="I20" s="79"/>
      <c r="P20" s="6"/>
    </row>
    <row r="21" spans="1:16" ht="21.75" customHeight="1">
      <c r="A21" s="82">
        <v>14</v>
      </c>
      <c r="B21" s="121"/>
      <c r="C21" s="70"/>
      <c r="D21" s="70"/>
      <c r="E21" s="124"/>
      <c r="F21" s="123"/>
      <c r="G21" s="121"/>
      <c r="H21" s="121"/>
      <c r="I21" s="79"/>
      <c r="P21" s="6"/>
    </row>
    <row r="22" spans="1:16" ht="21.75" customHeight="1">
      <c r="A22" s="82">
        <v>15</v>
      </c>
      <c r="B22" s="121"/>
      <c r="C22" s="70"/>
      <c r="D22" s="70"/>
      <c r="E22" s="124"/>
      <c r="F22" s="123"/>
      <c r="G22" s="121"/>
      <c r="H22" s="121"/>
      <c r="I22" s="79"/>
      <c r="P22" s="6"/>
    </row>
    <row r="23" spans="1:16" ht="21.75" customHeight="1">
      <c r="A23" s="285" t="s">
        <v>2</v>
      </c>
      <c r="B23" s="286"/>
      <c r="C23" s="285"/>
      <c r="D23" s="100"/>
      <c r="E23" s="123">
        <f>SUM(E8:E22)</f>
        <v>0</v>
      </c>
      <c r="F23" s="127"/>
      <c r="G23" s="109"/>
      <c r="H23" s="109"/>
      <c r="I23" s="108"/>
      <c r="P23" s="6"/>
    </row>
    <row r="24" spans="1:16" ht="14.25" thickBot="1">
      <c r="A24" s="6"/>
      <c r="B24" s="6"/>
      <c r="C24" s="6"/>
      <c r="D24" s="6"/>
      <c r="E24" s="128"/>
      <c r="F24" s="128"/>
      <c r="G24" s="6"/>
      <c r="H24" s="6"/>
      <c r="P24" s="6"/>
    </row>
    <row r="25" spans="1:16" ht="18.75" customHeight="1" thickBot="1">
      <c r="A25" s="287" t="s">
        <v>17</v>
      </c>
      <c r="B25" s="287"/>
      <c r="C25" s="287"/>
      <c r="D25" s="287"/>
      <c r="E25" s="129">
        <f>IF(E23*0.15&lt;=30000000,ROUNDDOWN(E23*0.15,0),IF(E23*0.15&gt;=30000000,30000000))</f>
        <v>0</v>
      </c>
      <c r="F25" s="130"/>
      <c r="G25" s="32"/>
      <c r="H25" s="32"/>
      <c r="P25" s="6"/>
    </row>
    <row r="26" spans="1:16">
      <c r="A26" s="6"/>
      <c r="B26" s="17"/>
      <c r="C26" s="6"/>
      <c r="D26" s="6"/>
      <c r="E26" s="6"/>
      <c r="F26" s="6"/>
      <c r="G26" s="6"/>
      <c r="H26" s="6"/>
      <c r="P26" s="6"/>
    </row>
    <row r="27" spans="1:16">
      <c r="A27" s="6"/>
      <c r="B27" s="6"/>
      <c r="C27" s="6"/>
      <c r="D27" s="6"/>
      <c r="E27" s="6"/>
      <c r="F27" s="6"/>
      <c r="G27" s="6"/>
      <c r="H27" s="6"/>
      <c r="P27" s="6"/>
    </row>
  </sheetData>
  <sheetProtection formatRows="0" insertRows="0" deleteRows="0"/>
  <mergeCells count="4">
    <mergeCell ref="A3:I3"/>
    <mergeCell ref="A4:I4"/>
    <mergeCell ref="A23:C23"/>
    <mergeCell ref="A25:D25"/>
  </mergeCells>
  <phoneticPr fontId="5"/>
  <pageMargins left="0.39370078740157483" right="0.59055118110236227" top="0.59055118110236227" bottom="0.78740157480314965" header="0.31496062992125984" footer="0.31496062992125984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27"/>
  <sheetViews>
    <sheetView showGridLines="0" view="pageBreakPreview" zoomScaleNormal="75" zoomScaleSheetLayoutView="100" workbookViewId="0">
      <selection activeCell="C7" sqref="C7"/>
    </sheetView>
  </sheetViews>
  <sheetFormatPr defaultColWidth="9" defaultRowHeight="13.5"/>
  <cols>
    <col min="1" max="1" width="35.625" style="173" customWidth="1"/>
    <col min="2" max="9" width="12.625" style="173" customWidth="1"/>
    <col min="10" max="16384" width="9" style="173"/>
  </cols>
  <sheetData>
    <row r="1" spans="1:9">
      <c r="A1" s="173" t="s">
        <v>78</v>
      </c>
      <c r="B1" s="174"/>
    </row>
    <row r="2" spans="1:9">
      <c r="B2" s="174"/>
    </row>
    <row r="3" spans="1:9" ht="14.25" thickBot="1">
      <c r="A3" s="175" t="s">
        <v>79</v>
      </c>
      <c r="B3" s="175"/>
    </row>
    <row r="4" spans="1:9" ht="18" customHeight="1">
      <c r="A4" s="176"/>
      <c r="B4" s="289" t="s">
        <v>80</v>
      </c>
      <c r="C4" s="290"/>
      <c r="D4" s="291"/>
      <c r="E4" s="292" t="s">
        <v>81</v>
      </c>
      <c r="F4" s="293"/>
      <c r="G4" s="293"/>
      <c r="H4" s="293"/>
      <c r="I4" s="294"/>
    </row>
    <row r="5" spans="1:9" ht="60" customHeight="1">
      <c r="A5" s="177"/>
      <c r="B5" s="178" t="s">
        <v>82</v>
      </c>
      <c r="C5" s="179" t="s">
        <v>83</v>
      </c>
      <c r="D5" s="180" t="s">
        <v>84</v>
      </c>
      <c r="E5" s="181" t="s">
        <v>85</v>
      </c>
      <c r="F5" s="182" t="s">
        <v>85</v>
      </c>
      <c r="G5" s="179" t="s">
        <v>86</v>
      </c>
      <c r="H5" s="179" t="s">
        <v>87</v>
      </c>
      <c r="I5" s="183" t="s">
        <v>87</v>
      </c>
    </row>
    <row r="6" spans="1:9" ht="39.950000000000003" customHeight="1">
      <c r="A6" s="184" t="s">
        <v>88</v>
      </c>
      <c r="B6" s="185"/>
      <c r="C6" s="186"/>
      <c r="D6" s="187"/>
      <c r="E6" s="185"/>
      <c r="F6" s="186"/>
      <c r="G6" s="188"/>
      <c r="H6" s="188"/>
      <c r="I6" s="187"/>
    </row>
    <row r="7" spans="1:9" ht="39.950000000000003" customHeight="1">
      <c r="A7" s="184" t="s">
        <v>89</v>
      </c>
      <c r="B7" s="185"/>
      <c r="C7" s="186"/>
      <c r="D7" s="187"/>
      <c r="E7" s="185"/>
      <c r="F7" s="186"/>
      <c r="G7" s="188"/>
      <c r="H7" s="188"/>
      <c r="I7" s="187"/>
    </row>
    <row r="8" spans="1:9" ht="39.950000000000003" customHeight="1">
      <c r="A8" s="184" t="s">
        <v>90</v>
      </c>
      <c r="B8" s="185">
        <f t="shared" ref="B8:I8" si="0">B6-B7</f>
        <v>0</v>
      </c>
      <c r="C8" s="186">
        <f t="shared" si="0"/>
        <v>0</v>
      </c>
      <c r="D8" s="187">
        <f t="shared" si="0"/>
        <v>0</v>
      </c>
      <c r="E8" s="185">
        <f t="shared" si="0"/>
        <v>0</v>
      </c>
      <c r="F8" s="186">
        <f t="shared" si="0"/>
        <v>0</v>
      </c>
      <c r="G8" s="188">
        <f t="shared" si="0"/>
        <v>0</v>
      </c>
      <c r="H8" s="188">
        <f t="shared" si="0"/>
        <v>0</v>
      </c>
      <c r="I8" s="187">
        <f t="shared" si="0"/>
        <v>0</v>
      </c>
    </row>
    <row r="9" spans="1:9" ht="39.950000000000003" customHeight="1">
      <c r="A9" s="184" t="s">
        <v>91</v>
      </c>
      <c r="B9" s="185"/>
      <c r="C9" s="186"/>
      <c r="D9" s="187"/>
      <c r="E9" s="185"/>
      <c r="F9" s="186"/>
      <c r="G9" s="188"/>
      <c r="H9" s="188"/>
      <c r="I9" s="187"/>
    </row>
    <row r="10" spans="1:9" ht="39.950000000000003" customHeight="1">
      <c r="A10" s="184" t="s">
        <v>92</v>
      </c>
      <c r="B10" s="185"/>
      <c r="C10" s="186"/>
      <c r="D10" s="187"/>
      <c r="E10" s="185"/>
      <c r="F10" s="186"/>
      <c r="G10" s="188"/>
      <c r="H10" s="188"/>
      <c r="I10" s="187"/>
    </row>
    <row r="11" spans="1:9" ht="39.950000000000003" customHeight="1">
      <c r="A11" s="184" t="s">
        <v>93</v>
      </c>
      <c r="B11" s="185"/>
      <c r="C11" s="186"/>
      <c r="D11" s="187"/>
      <c r="E11" s="185"/>
      <c r="F11" s="186"/>
      <c r="G11" s="188"/>
      <c r="H11" s="188"/>
      <c r="I11" s="187"/>
    </row>
    <row r="12" spans="1:9" ht="39.950000000000003" customHeight="1">
      <c r="A12" s="184" t="s">
        <v>94</v>
      </c>
      <c r="B12" s="185"/>
      <c r="C12" s="186"/>
      <c r="D12" s="187"/>
      <c r="E12" s="185"/>
      <c r="F12" s="186"/>
      <c r="G12" s="188"/>
      <c r="H12" s="188"/>
      <c r="I12" s="187"/>
    </row>
    <row r="13" spans="1:9" ht="39.950000000000003" customHeight="1">
      <c r="A13" s="189" t="s">
        <v>95</v>
      </c>
      <c r="B13" s="190"/>
      <c r="C13" s="191"/>
      <c r="D13" s="192"/>
      <c r="E13" s="190"/>
      <c r="F13" s="191"/>
      <c r="G13" s="193"/>
      <c r="H13" s="193"/>
      <c r="I13" s="192"/>
    </row>
    <row r="14" spans="1:9" ht="39.950000000000003" customHeight="1">
      <c r="A14" s="194" t="s">
        <v>96</v>
      </c>
      <c r="B14" s="190"/>
      <c r="C14" s="191"/>
      <c r="D14" s="192"/>
      <c r="E14" s="185"/>
      <c r="F14" s="186"/>
      <c r="G14" s="188"/>
      <c r="H14" s="188"/>
      <c r="I14" s="187"/>
    </row>
    <row r="15" spans="1:9" ht="180" customHeight="1" thickBot="1">
      <c r="A15" s="195" t="s">
        <v>97</v>
      </c>
      <c r="B15" s="295"/>
      <c r="C15" s="296"/>
      <c r="D15" s="297"/>
      <c r="E15" s="298"/>
      <c r="F15" s="299"/>
      <c r="G15" s="299"/>
      <c r="H15" s="299"/>
      <c r="I15" s="300"/>
    </row>
    <row r="16" spans="1:9" ht="39.950000000000003" customHeight="1">
      <c r="A16" s="196" t="s">
        <v>98</v>
      </c>
      <c r="B16" s="197" t="s">
        <v>99</v>
      </c>
      <c r="C16" s="198" t="s">
        <v>99</v>
      </c>
      <c r="D16" s="199"/>
      <c r="E16" s="200"/>
      <c r="F16" s="201"/>
      <c r="G16" s="202"/>
      <c r="H16" s="202"/>
      <c r="I16" s="199"/>
    </row>
    <row r="17" spans="1:9" ht="39.950000000000003" customHeight="1">
      <c r="A17" s="203" t="s">
        <v>100</v>
      </c>
      <c r="B17" s="204" t="s">
        <v>101</v>
      </c>
      <c r="C17" s="205" t="s">
        <v>101</v>
      </c>
      <c r="D17" s="206"/>
      <c r="E17" s="207"/>
      <c r="F17" s="208"/>
      <c r="G17" s="209"/>
      <c r="H17" s="209"/>
      <c r="I17" s="206"/>
    </row>
    <row r="18" spans="1:9" ht="39.950000000000003" customHeight="1">
      <c r="A18" s="210" t="s">
        <v>102</v>
      </c>
      <c r="B18" s="204" t="s">
        <v>99</v>
      </c>
      <c r="C18" s="205" t="s">
        <v>99</v>
      </c>
      <c r="D18" s="206"/>
      <c r="E18" s="207"/>
      <c r="F18" s="208"/>
      <c r="G18" s="209"/>
      <c r="H18" s="209"/>
      <c r="I18" s="206"/>
    </row>
    <row r="19" spans="1:9" ht="39.950000000000003" customHeight="1">
      <c r="A19" s="210" t="s">
        <v>103</v>
      </c>
      <c r="B19" s="204" t="s">
        <v>99</v>
      </c>
      <c r="C19" s="205" t="s">
        <v>99</v>
      </c>
      <c r="D19" s="206">
        <f>D17*(365-D18)</f>
        <v>0</v>
      </c>
      <c r="E19" s="211">
        <f t="shared" ref="E19:F19" si="1">E17*(365-E18)</f>
        <v>0</v>
      </c>
      <c r="F19" s="212">
        <f t="shared" si="1"/>
        <v>0</v>
      </c>
      <c r="G19" s="213">
        <f>G17*(365-G18)</f>
        <v>0</v>
      </c>
      <c r="H19" s="213">
        <f>H17*(365-H18)</f>
        <v>0</v>
      </c>
      <c r="I19" s="214">
        <f t="shared" ref="I19" si="2">I17*(365-I18)</f>
        <v>0</v>
      </c>
    </row>
    <row r="20" spans="1:9" ht="39.950000000000003" customHeight="1">
      <c r="A20" s="210" t="s">
        <v>104</v>
      </c>
      <c r="B20" s="204" t="s">
        <v>101</v>
      </c>
      <c r="C20" s="205" t="s">
        <v>101</v>
      </c>
      <c r="D20" s="214"/>
      <c r="E20" s="211"/>
      <c r="F20" s="212"/>
      <c r="G20" s="213"/>
      <c r="H20" s="213"/>
      <c r="I20" s="214"/>
    </row>
    <row r="21" spans="1:9" ht="39.950000000000003" customHeight="1">
      <c r="A21" s="210" t="s">
        <v>105</v>
      </c>
      <c r="B21" s="204" t="s">
        <v>101</v>
      </c>
      <c r="C21" s="205" t="s">
        <v>101</v>
      </c>
      <c r="D21" s="214">
        <f>D20*12</f>
        <v>0</v>
      </c>
      <c r="E21" s="211">
        <f>E20*12</f>
        <v>0</v>
      </c>
      <c r="F21" s="212">
        <f t="shared" ref="F21:I21" si="3">F20*12</f>
        <v>0</v>
      </c>
      <c r="G21" s="213">
        <f t="shared" si="3"/>
        <v>0</v>
      </c>
      <c r="H21" s="213">
        <f t="shared" si="3"/>
        <v>0</v>
      </c>
      <c r="I21" s="214">
        <f t="shared" si="3"/>
        <v>0</v>
      </c>
    </row>
    <row r="22" spans="1:9" ht="39.950000000000003" customHeight="1">
      <c r="A22" s="210" t="s">
        <v>106</v>
      </c>
      <c r="B22" s="204" t="s">
        <v>107</v>
      </c>
      <c r="C22" s="205" t="s">
        <v>107</v>
      </c>
      <c r="D22" s="214">
        <f>D19+D21</f>
        <v>0</v>
      </c>
      <c r="E22" s="211">
        <f t="shared" ref="E22:F22" si="4">E19+E21</f>
        <v>0</v>
      </c>
      <c r="F22" s="212">
        <f t="shared" si="4"/>
        <v>0</v>
      </c>
      <c r="G22" s="213">
        <f>G19+G21</f>
        <v>0</v>
      </c>
      <c r="H22" s="213">
        <f>H19+H21</f>
        <v>0</v>
      </c>
      <c r="I22" s="214">
        <f t="shared" ref="I22" si="5">I19+I21</f>
        <v>0</v>
      </c>
    </row>
    <row r="23" spans="1:9" ht="39.950000000000003" customHeight="1">
      <c r="A23" s="184" t="s">
        <v>108</v>
      </c>
      <c r="B23" s="204" t="s">
        <v>107</v>
      </c>
      <c r="C23" s="205" t="s">
        <v>107</v>
      </c>
      <c r="D23" s="215" t="str">
        <f>IF(ISERROR(D8/(D16*D22)),"",ROUND(D8/(D16*D22),2))</f>
        <v/>
      </c>
      <c r="E23" s="216" t="str">
        <f>IF(ISERROR(E8/(E16*E22)),"",ROUND(E8/(E16*E22),2))</f>
        <v/>
      </c>
      <c r="F23" s="217" t="str">
        <f>IF(ISERROR(F8/(F16*F22)),"",ROUND(F8/(F16*F22),2))</f>
        <v/>
      </c>
      <c r="G23" s="218" t="str">
        <f>IF(ISERROR(G8/(G16*G22)),"",ROUND(G8/(G16*G22),2))</f>
        <v/>
      </c>
      <c r="H23" s="218"/>
      <c r="I23" s="219" t="str">
        <f>IF(ISERROR(I8/(I16*I22)),"",ROUND(I8/(I16*I22),2))</f>
        <v/>
      </c>
    </row>
    <row r="24" spans="1:9" ht="39.950000000000003" customHeight="1" thickBot="1">
      <c r="A24" s="220" t="s">
        <v>109</v>
      </c>
      <c r="B24" s="221" t="s">
        <v>99</v>
      </c>
      <c r="C24" s="222" t="s">
        <v>99</v>
      </c>
      <c r="D24" s="223" t="s">
        <v>99</v>
      </c>
      <c r="E24" s="224" t="str">
        <f>IF(ISERROR(E23/$D23-1),"",E23/$D23-1)</f>
        <v/>
      </c>
      <c r="F24" s="225" t="str">
        <f t="shared" ref="F24:I24" si="6">IF(ISERROR(F23/$D23-1),"",F23/$D23-1)</f>
        <v/>
      </c>
      <c r="G24" s="226" t="str">
        <f t="shared" si="6"/>
        <v/>
      </c>
      <c r="H24" s="226" t="str">
        <f t="shared" si="6"/>
        <v/>
      </c>
      <c r="I24" s="227" t="str">
        <f t="shared" si="6"/>
        <v/>
      </c>
    </row>
    <row r="25" spans="1:9" ht="39.950000000000003" customHeight="1" thickTop="1" thickBot="1">
      <c r="A25" s="228" t="s">
        <v>110</v>
      </c>
      <c r="B25" s="229"/>
      <c r="C25" s="230"/>
      <c r="D25" s="231"/>
      <c r="E25" s="232"/>
      <c r="F25" s="233"/>
      <c r="G25" s="233"/>
      <c r="H25" s="233"/>
      <c r="I25" s="234"/>
    </row>
    <row r="26" spans="1:9" ht="20.100000000000001" customHeight="1">
      <c r="A26" s="288"/>
      <c r="B26" s="288"/>
      <c r="C26" s="288"/>
      <c r="D26" s="288"/>
      <c r="E26" s="288"/>
      <c r="F26" s="288"/>
      <c r="G26" s="288"/>
      <c r="H26" s="235"/>
    </row>
    <row r="27" spans="1:9" ht="20.100000000000001" customHeight="1">
      <c r="A27" s="288"/>
      <c r="B27" s="288"/>
      <c r="C27" s="288"/>
      <c r="D27" s="288"/>
      <c r="E27" s="288"/>
      <c r="F27" s="288"/>
      <c r="G27" s="288"/>
      <c r="H27" s="235"/>
    </row>
  </sheetData>
  <sheetProtection formatRows="0" insertRows="0" deleteRows="0"/>
  <mergeCells count="5">
    <mergeCell ref="A26:G27"/>
    <mergeCell ref="B4:D4"/>
    <mergeCell ref="E4:I4"/>
    <mergeCell ref="B15:D15"/>
    <mergeCell ref="E15:I15"/>
  </mergeCells>
  <phoneticPr fontId="5"/>
  <pageMargins left="0.39370078740157483" right="0.59055118110236227" top="0.59055118110236227" bottom="0.78740157480314965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tabSelected="1" view="pageBreakPreview" zoomScaleNormal="85" zoomScaleSheetLayoutView="100" workbookViewId="0">
      <selection activeCell="B8" sqref="B8"/>
    </sheetView>
  </sheetViews>
  <sheetFormatPr defaultColWidth="9" defaultRowHeight="13.5"/>
  <cols>
    <col min="1" max="1" width="5.125" style="88" customWidth="1"/>
    <col min="2" max="2" width="36.25" style="88" customWidth="1"/>
    <col min="3" max="4" width="37.5" style="88" customWidth="1"/>
    <col min="5" max="5" width="24.625" style="88" customWidth="1"/>
    <col min="6" max="6" width="14.625" style="88" customWidth="1"/>
    <col min="7" max="16384" width="9" style="88"/>
  </cols>
  <sheetData>
    <row r="1" spans="1:6">
      <c r="A1" s="236"/>
      <c r="B1" s="236"/>
      <c r="C1" s="86"/>
      <c r="D1" s="87"/>
    </row>
    <row r="2" spans="1:6" ht="14.25">
      <c r="A2" s="244" t="s">
        <v>71</v>
      </c>
      <c r="B2" s="244"/>
      <c r="C2" s="244"/>
      <c r="D2" s="244"/>
      <c r="E2" s="244"/>
    </row>
    <row r="3" spans="1:6" ht="14.25">
      <c r="A3" s="244" t="s">
        <v>48</v>
      </c>
      <c r="B3" s="244"/>
      <c r="C3" s="244"/>
      <c r="D3" s="244"/>
      <c r="E3" s="244"/>
    </row>
    <row r="4" spans="1:6" ht="14.25">
      <c r="A4" s="86"/>
      <c r="B4" s="89"/>
      <c r="C4" s="89"/>
      <c r="D4" s="95">
        <f>様式選択!A3</f>
        <v>0</v>
      </c>
      <c r="E4" s="96"/>
    </row>
    <row r="5" spans="1:6" ht="18.75" customHeight="1" thickBot="1">
      <c r="A5" s="86"/>
      <c r="B5" s="172"/>
      <c r="C5" s="90"/>
      <c r="E5" s="91" t="s">
        <v>49</v>
      </c>
    </row>
    <row r="6" spans="1:6" ht="19.5" customHeight="1">
      <c r="A6" s="237" t="s">
        <v>0</v>
      </c>
      <c r="B6" s="239" t="s">
        <v>50</v>
      </c>
      <c r="C6" s="241" t="s">
        <v>51</v>
      </c>
      <c r="D6" s="242" t="s">
        <v>52</v>
      </c>
      <c r="E6" s="248" t="s">
        <v>34</v>
      </c>
    </row>
    <row r="7" spans="1:6" ht="19.5" customHeight="1" thickBot="1">
      <c r="A7" s="238"/>
      <c r="B7" s="240"/>
      <c r="C7" s="240"/>
      <c r="D7" s="243"/>
      <c r="E7" s="249"/>
      <c r="F7" s="92"/>
    </row>
    <row r="8" spans="1:6" ht="24" customHeight="1">
      <c r="A8" s="250" t="s">
        <v>14</v>
      </c>
      <c r="B8" s="131" t="str">
        <f>[1]様式選択!H12</f>
        <v>①旅 費</v>
      </c>
      <c r="C8" s="132"/>
      <c r="D8" s="133">
        <f>①旅費!$F$29</f>
        <v>0</v>
      </c>
      <c r="E8" s="97"/>
      <c r="F8" s="93"/>
    </row>
    <row r="9" spans="1:6" ht="24" customHeight="1">
      <c r="A9" s="251"/>
      <c r="B9" s="134" t="str">
        <f>[1]様式選択!H13</f>
        <v>②直接人件費</v>
      </c>
      <c r="C9" s="135"/>
      <c r="D9" s="136">
        <f>②直接人件費!$F$30</f>
        <v>0</v>
      </c>
      <c r="E9" s="98"/>
      <c r="F9" s="93"/>
    </row>
    <row r="10" spans="1:6" ht="24" customHeight="1">
      <c r="A10" s="251"/>
      <c r="B10" s="134" t="str">
        <f>[1]様式選択!H14</f>
        <v>③材料費・消耗品費</v>
      </c>
      <c r="C10" s="137"/>
      <c r="D10" s="136">
        <f>③材料・消耗品費!I28</f>
        <v>0</v>
      </c>
      <c r="E10" s="98"/>
      <c r="F10" s="93"/>
    </row>
    <row r="11" spans="1:6" ht="27.95" customHeight="1">
      <c r="A11" s="251"/>
      <c r="B11" s="138" t="str">
        <f>[1]様式選択!H15</f>
        <v>④財産購入費等・備品購入費等（量産設備等（補助率１５％）除く）</v>
      </c>
      <c r="C11" s="137"/>
      <c r="D11" s="136">
        <f>④財産購入費等!E28</f>
        <v>0</v>
      </c>
      <c r="E11" s="98"/>
      <c r="F11" s="93"/>
    </row>
    <row r="12" spans="1:6" ht="24" customHeight="1">
      <c r="A12" s="251"/>
      <c r="B12" s="134" t="str">
        <f>[1]様式選択!H16</f>
        <v>⑤外注・委託費</v>
      </c>
      <c r="C12" s="137"/>
      <c r="D12" s="139">
        <f>⑤外注・委託費!F27</f>
        <v>0</v>
      </c>
      <c r="E12" s="98"/>
    </row>
    <row r="13" spans="1:6" ht="24" customHeight="1">
      <c r="A13" s="251"/>
      <c r="B13" s="134" t="str">
        <f>[1]様式選択!H17</f>
        <v>⑥大学等研究機関との受託（共同）研究費</v>
      </c>
      <c r="C13" s="137"/>
      <c r="D13" s="139">
        <f>'⑥大学等研究機関との受託（共同）研究費'!E27</f>
        <v>0</v>
      </c>
      <c r="E13" s="98"/>
    </row>
    <row r="14" spans="1:6" ht="24" customHeight="1">
      <c r="A14" s="251"/>
      <c r="B14" s="134" t="str">
        <f>[1]様式選択!H18</f>
        <v>⑦その他直接経費</v>
      </c>
      <c r="C14" s="137"/>
      <c r="D14" s="139">
        <f>⑦その他直接経費!F27</f>
        <v>0</v>
      </c>
      <c r="E14" s="98"/>
    </row>
    <row r="15" spans="1:6" ht="46.5" customHeight="1">
      <c r="A15" s="251"/>
      <c r="B15" s="140" t="s">
        <v>53</v>
      </c>
      <c r="C15" s="141"/>
      <c r="D15" s="142">
        <f>SUM(D8:D14)</f>
        <v>0</v>
      </c>
      <c r="E15" s="98"/>
    </row>
    <row r="16" spans="1:6" ht="27.95" customHeight="1">
      <c r="A16" s="251"/>
      <c r="B16" s="143" t="str">
        <f>[1]様式選択!H19</f>
        <v>④財産購入費等・備品購入費等（量産設備等（補助率１５％））</v>
      </c>
      <c r="C16" s="144"/>
      <c r="D16" s="145">
        <f>'④補助率15%設備投資'!E23</f>
        <v>0</v>
      </c>
      <c r="E16" s="98"/>
    </row>
    <row r="17" spans="1:5" ht="51.75" customHeight="1">
      <c r="A17" s="252"/>
      <c r="B17" s="140" t="s">
        <v>54</v>
      </c>
      <c r="C17" s="146"/>
      <c r="D17" s="147">
        <f>D16</f>
        <v>0</v>
      </c>
      <c r="E17" s="98"/>
    </row>
    <row r="18" spans="1:5" ht="36" customHeight="1">
      <c r="A18" s="253" t="s">
        <v>55</v>
      </c>
      <c r="B18" s="254"/>
      <c r="C18" s="146"/>
      <c r="D18" s="147">
        <f>D17+D15</f>
        <v>0</v>
      </c>
      <c r="E18" s="98"/>
    </row>
    <row r="19" spans="1:5" ht="36" customHeight="1">
      <c r="A19" s="255" t="s">
        <v>16</v>
      </c>
      <c r="B19" s="256"/>
      <c r="C19" s="144"/>
      <c r="D19" s="148">
        <f>ROUNDDOWN(D15/2,0)</f>
        <v>0</v>
      </c>
      <c r="E19" s="98"/>
    </row>
    <row r="20" spans="1:5" ht="36" customHeight="1" thickBot="1">
      <c r="A20" s="257" t="s">
        <v>56</v>
      </c>
      <c r="B20" s="258"/>
      <c r="C20" s="149"/>
      <c r="D20" s="150">
        <f>ROUNDDOWN(D17*0.15,0)</f>
        <v>0</v>
      </c>
      <c r="E20" s="99"/>
    </row>
    <row r="21" spans="1:5" ht="57" customHeight="1" thickBot="1">
      <c r="A21" s="259" t="s">
        <v>57</v>
      </c>
      <c r="B21" s="260"/>
      <c r="C21" s="151"/>
      <c r="D21" s="152">
        <f>ROUNDDOWN(IF(D20+D19&lt;$C$21,D20+D19,$C$21),-3)</f>
        <v>0</v>
      </c>
    </row>
    <row r="22" spans="1:5" ht="19.5" customHeight="1">
      <c r="A22" s="261" t="s">
        <v>68</v>
      </c>
      <c r="B22" s="261"/>
      <c r="C22" s="261"/>
      <c r="D22" s="153" t="s">
        <v>58</v>
      </c>
    </row>
    <row r="23" spans="1:5" ht="11.25" customHeight="1" thickBot="1">
      <c r="A23" s="154"/>
      <c r="B23" s="155"/>
      <c r="C23" s="155"/>
      <c r="D23" s="155"/>
    </row>
    <row r="24" spans="1:5" s="94" customFormat="1" ht="18.75" customHeight="1" thickBot="1">
      <c r="A24" s="156"/>
      <c r="B24" s="157"/>
      <c r="C24" s="158" t="s">
        <v>59</v>
      </c>
      <c r="D24" s="159" t="s">
        <v>60</v>
      </c>
    </row>
    <row r="25" spans="1:5" s="94" customFormat="1" ht="36" customHeight="1" thickBot="1">
      <c r="A25" s="160"/>
      <c r="B25" s="161" t="s">
        <v>61</v>
      </c>
      <c r="C25" s="162">
        <f>ROUNDDOWN(C21*0.7,0)</f>
        <v>0</v>
      </c>
      <c r="D25" s="163">
        <f>D21</f>
        <v>0</v>
      </c>
    </row>
    <row r="26" spans="1:5" ht="17.25" customHeight="1" thickBot="1">
      <c r="A26" s="164"/>
      <c r="B26" s="164"/>
      <c r="C26" s="245" t="s">
        <v>62</v>
      </c>
      <c r="D26" s="245"/>
    </row>
    <row r="27" spans="1:5" ht="42" customHeight="1" thickBot="1">
      <c r="A27" s="165"/>
      <c r="B27" s="165"/>
      <c r="C27" s="246">
        <f>MIN(C25:D25)</f>
        <v>0</v>
      </c>
      <c r="D27" s="247"/>
    </row>
  </sheetData>
  <mergeCells count="16">
    <mergeCell ref="C26:D26"/>
    <mergeCell ref="C27:D27"/>
    <mergeCell ref="E6:E7"/>
    <mergeCell ref="A8:A17"/>
    <mergeCell ref="A18:B18"/>
    <mergeCell ref="A19:B19"/>
    <mergeCell ref="A20:B20"/>
    <mergeCell ref="A21:B21"/>
    <mergeCell ref="A22:C22"/>
    <mergeCell ref="A1:B1"/>
    <mergeCell ref="A6:A7"/>
    <mergeCell ref="B6:B7"/>
    <mergeCell ref="C6:C7"/>
    <mergeCell ref="D6:D7"/>
    <mergeCell ref="A2:E2"/>
    <mergeCell ref="A3:E3"/>
  </mergeCells>
  <phoneticPr fontId="5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73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GridLines="0" view="pageBreakPreview" zoomScaleNormal="100" zoomScaleSheetLayoutView="100" workbookViewId="0"/>
  </sheetViews>
  <sheetFormatPr defaultRowHeight="13.5"/>
  <cols>
    <col min="1" max="1" width="5.375" customWidth="1"/>
    <col min="2" max="2" width="15.625" customWidth="1"/>
    <col min="3" max="3" width="23.375" customWidth="1"/>
    <col min="4" max="4" width="23.75" customWidth="1"/>
    <col min="5" max="5" width="22.5" customWidth="1"/>
    <col min="6" max="7" width="16.125" customWidth="1"/>
    <col min="8" max="9" width="10.375" customWidth="1"/>
    <col min="10" max="10" width="15.5" customWidth="1"/>
    <col min="11" max="25" width="8.625" customWidth="1"/>
  </cols>
  <sheetData>
    <row r="1" spans="1:26">
      <c r="A1" s="52"/>
      <c r="B1" s="22"/>
      <c r="C1" s="2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>
      <c r="A2" s="26"/>
      <c r="B2" s="22"/>
      <c r="C2" s="22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>
      <c r="A3" s="266" t="s">
        <v>72</v>
      </c>
      <c r="B3" s="266"/>
      <c r="C3" s="266"/>
      <c r="D3" s="266"/>
      <c r="E3" s="266"/>
      <c r="F3" s="266"/>
      <c r="G3" s="266"/>
      <c r="H3" s="266"/>
      <c r="I3" s="266"/>
      <c r="J3" s="26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>
      <c r="A4" s="266" t="s">
        <v>24</v>
      </c>
      <c r="B4" s="266"/>
      <c r="C4" s="266"/>
      <c r="D4" s="266"/>
      <c r="E4" s="266"/>
      <c r="F4" s="266"/>
      <c r="G4" s="266"/>
      <c r="H4" s="266"/>
      <c r="I4" s="266"/>
      <c r="J4" s="26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264"/>
      <c r="B5" s="265"/>
      <c r="C5" s="6"/>
      <c r="D5" s="18"/>
      <c r="H5" s="38">
        <f>様式選択!$D$2</f>
        <v>0</v>
      </c>
      <c r="I5" s="39"/>
      <c r="J5" s="44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27"/>
      <c r="B6" s="6"/>
      <c r="C6" s="6"/>
      <c r="D6" s="6"/>
      <c r="E6" s="6"/>
      <c r="F6" s="6"/>
      <c r="G6" s="6"/>
      <c r="H6" s="6"/>
      <c r="J6" s="18" t="s">
        <v>13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customHeight="1">
      <c r="A7" s="63" t="s">
        <v>1</v>
      </c>
      <c r="B7" s="64" t="s">
        <v>23</v>
      </c>
      <c r="C7" s="64" t="s">
        <v>3</v>
      </c>
      <c r="D7" s="64" t="s">
        <v>10</v>
      </c>
      <c r="E7" s="64" t="s">
        <v>9</v>
      </c>
      <c r="F7" s="65" t="s">
        <v>63</v>
      </c>
      <c r="G7" s="116" t="s">
        <v>64</v>
      </c>
      <c r="H7" s="66" t="s">
        <v>30</v>
      </c>
      <c r="I7" s="67"/>
      <c r="J7" s="63" t="s">
        <v>40</v>
      </c>
      <c r="Z7" s="6"/>
    </row>
    <row r="8" spans="1:26" ht="17.25" customHeight="1">
      <c r="A8" s="5"/>
      <c r="B8" s="5"/>
      <c r="C8" s="5"/>
      <c r="D8" s="5"/>
      <c r="E8" s="5"/>
      <c r="F8" s="68"/>
      <c r="G8" s="68"/>
      <c r="H8" s="5" t="s">
        <v>46</v>
      </c>
      <c r="I8" s="5" t="s">
        <v>47</v>
      </c>
      <c r="J8" s="5"/>
      <c r="Z8" s="6"/>
    </row>
    <row r="9" spans="1:26" ht="21" customHeight="1">
      <c r="A9" s="100">
        <v>1</v>
      </c>
      <c r="B9" s="121"/>
      <c r="C9" s="70"/>
      <c r="D9" s="70"/>
      <c r="E9" s="70"/>
      <c r="F9" s="117"/>
      <c r="G9" s="118"/>
      <c r="H9" s="121"/>
      <c r="I9" s="121"/>
      <c r="J9" s="74"/>
      <c r="Z9" s="6"/>
    </row>
    <row r="10" spans="1:26" ht="21" customHeight="1">
      <c r="A10" s="82">
        <v>2</v>
      </c>
      <c r="B10" s="121"/>
      <c r="C10" s="70"/>
      <c r="D10" s="70"/>
      <c r="E10" s="70"/>
      <c r="F10" s="118"/>
      <c r="G10" s="119"/>
      <c r="H10" s="121"/>
      <c r="I10" s="121"/>
      <c r="J10" s="74"/>
      <c r="Z10" s="6"/>
    </row>
    <row r="11" spans="1:26" ht="21" customHeight="1">
      <c r="A11" s="82">
        <v>3</v>
      </c>
      <c r="B11" s="121"/>
      <c r="C11" s="70"/>
      <c r="D11" s="70"/>
      <c r="E11" s="70"/>
      <c r="F11" s="118"/>
      <c r="G11" s="119"/>
      <c r="H11" s="121"/>
      <c r="I11" s="121"/>
      <c r="J11" s="74"/>
      <c r="Z11" s="6"/>
    </row>
    <row r="12" spans="1:26" ht="21" customHeight="1">
      <c r="A12" s="82">
        <v>4</v>
      </c>
      <c r="B12" s="121"/>
      <c r="C12" s="70"/>
      <c r="D12" s="70"/>
      <c r="E12" s="70"/>
      <c r="F12" s="118"/>
      <c r="G12" s="119"/>
      <c r="H12" s="121"/>
      <c r="I12" s="121"/>
      <c r="J12" s="74"/>
      <c r="Z12" s="6"/>
    </row>
    <row r="13" spans="1:26" ht="21" customHeight="1">
      <c r="A13" s="82">
        <v>5</v>
      </c>
      <c r="B13" s="121"/>
      <c r="C13" s="70"/>
      <c r="D13" s="70"/>
      <c r="E13" s="70"/>
      <c r="F13" s="118"/>
      <c r="G13" s="119"/>
      <c r="H13" s="121"/>
      <c r="I13" s="121"/>
      <c r="J13" s="74"/>
      <c r="Z13" s="6"/>
    </row>
    <row r="14" spans="1:26" ht="21" customHeight="1">
      <c r="A14" s="82">
        <v>6</v>
      </c>
      <c r="B14" s="121"/>
      <c r="C14" s="70"/>
      <c r="D14" s="70"/>
      <c r="E14" s="70"/>
      <c r="F14" s="118"/>
      <c r="G14" s="119"/>
      <c r="H14" s="121"/>
      <c r="I14" s="121"/>
      <c r="J14" s="74"/>
      <c r="Z14" s="6"/>
    </row>
    <row r="15" spans="1:26" ht="21" customHeight="1">
      <c r="A15" s="82">
        <v>7</v>
      </c>
      <c r="B15" s="121"/>
      <c r="C15" s="70"/>
      <c r="D15" s="70"/>
      <c r="E15" s="70"/>
      <c r="F15" s="118"/>
      <c r="G15" s="119"/>
      <c r="H15" s="121"/>
      <c r="I15" s="121"/>
      <c r="J15" s="74"/>
      <c r="Z15" s="6"/>
    </row>
    <row r="16" spans="1:26" ht="21" customHeight="1">
      <c r="A16" s="82">
        <v>8</v>
      </c>
      <c r="B16" s="121"/>
      <c r="C16" s="70"/>
      <c r="D16" s="70"/>
      <c r="E16" s="70"/>
      <c r="F16" s="118"/>
      <c r="G16" s="119"/>
      <c r="H16" s="121"/>
      <c r="I16" s="121"/>
      <c r="J16" s="74"/>
      <c r="Z16" s="6"/>
    </row>
    <row r="17" spans="1:26" ht="21" customHeight="1">
      <c r="A17" s="82">
        <v>9</v>
      </c>
      <c r="B17" s="121"/>
      <c r="C17" s="70"/>
      <c r="D17" s="70"/>
      <c r="E17" s="70"/>
      <c r="F17" s="118"/>
      <c r="G17" s="119"/>
      <c r="H17" s="121"/>
      <c r="I17" s="121"/>
      <c r="J17" s="74"/>
      <c r="Z17" s="6"/>
    </row>
    <row r="18" spans="1:26" ht="21" customHeight="1">
      <c r="A18" s="82">
        <v>10</v>
      </c>
      <c r="B18" s="121"/>
      <c r="C18" s="70"/>
      <c r="D18" s="70"/>
      <c r="E18" s="70"/>
      <c r="F18" s="118"/>
      <c r="G18" s="119"/>
      <c r="H18" s="121"/>
      <c r="I18" s="121"/>
      <c r="J18" s="74"/>
      <c r="Z18" s="6"/>
    </row>
    <row r="19" spans="1:26" ht="21" customHeight="1">
      <c r="A19" s="82">
        <v>11</v>
      </c>
      <c r="B19" s="121"/>
      <c r="C19" s="70"/>
      <c r="D19" s="70"/>
      <c r="E19" s="70"/>
      <c r="F19" s="118"/>
      <c r="G19" s="119"/>
      <c r="H19" s="121"/>
      <c r="I19" s="121"/>
      <c r="J19" s="74"/>
      <c r="Z19" s="6"/>
    </row>
    <row r="20" spans="1:26" ht="21" customHeight="1">
      <c r="A20" s="82">
        <v>12</v>
      </c>
      <c r="B20" s="121"/>
      <c r="C20" s="70"/>
      <c r="D20" s="70"/>
      <c r="E20" s="70"/>
      <c r="F20" s="118"/>
      <c r="G20" s="119"/>
      <c r="H20" s="121"/>
      <c r="I20" s="121"/>
      <c r="J20" s="74"/>
      <c r="Z20" s="6"/>
    </row>
    <row r="21" spans="1:26" ht="21" customHeight="1">
      <c r="A21" s="82">
        <v>13</v>
      </c>
      <c r="B21" s="121"/>
      <c r="C21" s="70"/>
      <c r="D21" s="70"/>
      <c r="E21" s="70"/>
      <c r="F21" s="118"/>
      <c r="G21" s="119"/>
      <c r="H21" s="121"/>
      <c r="I21" s="121"/>
      <c r="J21" s="74"/>
      <c r="Z21" s="6"/>
    </row>
    <row r="22" spans="1:26" ht="21" customHeight="1">
      <c r="A22" s="82">
        <v>14</v>
      </c>
      <c r="B22" s="121"/>
      <c r="C22" s="70"/>
      <c r="D22" s="70"/>
      <c r="E22" s="70"/>
      <c r="F22" s="118"/>
      <c r="G22" s="119"/>
      <c r="H22" s="121"/>
      <c r="I22" s="121"/>
      <c r="J22" s="74"/>
      <c r="Z22" s="6"/>
    </row>
    <row r="23" spans="1:26" ht="21" customHeight="1">
      <c r="A23" s="82">
        <v>15</v>
      </c>
      <c r="B23" s="121"/>
      <c r="C23" s="70"/>
      <c r="D23" s="70"/>
      <c r="E23" s="70"/>
      <c r="F23" s="118"/>
      <c r="G23" s="119"/>
      <c r="H23" s="121"/>
      <c r="I23" s="121"/>
      <c r="J23" s="74"/>
      <c r="Z23" s="6"/>
    </row>
    <row r="24" spans="1:26" ht="21" customHeight="1">
      <c r="A24" s="82">
        <v>16</v>
      </c>
      <c r="B24" s="121"/>
      <c r="C24" s="70"/>
      <c r="D24" s="70"/>
      <c r="E24" s="70"/>
      <c r="F24" s="118"/>
      <c r="G24" s="119"/>
      <c r="H24" s="121"/>
      <c r="I24" s="121"/>
      <c r="J24" s="74"/>
      <c r="Z24" s="6"/>
    </row>
    <row r="25" spans="1:26" ht="21" customHeight="1">
      <c r="A25" s="82">
        <v>17</v>
      </c>
      <c r="B25" s="121"/>
      <c r="C25" s="70"/>
      <c r="D25" s="70"/>
      <c r="E25" s="70"/>
      <c r="F25" s="118"/>
      <c r="G25" s="119"/>
      <c r="H25" s="121"/>
      <c r="I25" s="121"/>
      <c r="J25" s="74"/>
      <c r="Z25" s="6"/>
    </row>
    <row r="26" spans="1:26" ht="21" customHeight="1">
      <c r="A26" s="82">
        <v>18</v>
      </c>
      <c r="B26" s="121"/>
      <c r="C26" s="70"/>
      <c r="D26" s="70"/>
      <c r="E26" s="70"/>
      <c r="F26" s="118"/>
      <c r="G26" s="119"/>
      <c r="H26" s="121"/>
      <c r="I26" s="121"/>
      <c r="J26" s="74"/>
      <c r="Z26" s="6"/>
    </row>
    <row r="27" spans="1:26" ht="21" customHeight="1">
      <c r="A27" s="82">
        <v>19</v>
      </c>
      <c r="B27" s="121"/>
      <c r="C27" s="70"/>
      <c r="D27" s="70"/>
      <c r="E27" s="70"/>
      <c r="F27" s="118"/>
      <c r="G27" s="119"/>
      <c r="H27" s="121"/>
      <c r="I27" s="121"/>
      <c r="J27" s="74"/>
      <c r="Z27" s="6"/>
    </row>
    <row r="28" spans="1:26" ht="21" customHeight="1">
      <c r="A28" s="82">
        <v>20</v>
      </c>
      <c r="B28" s="121"/>
      <c r="C28" s="70"/>
      <c r="D28" s="70"/>
      <c r="E28" s="70"/>
      <c r="F28" s="118"/>
      <c r="G28" s="119"/>
      <c r="H28" s="121"/>
      <c r="I28" s="121"/>
      <c r="J28" s="74"/>
      <c r="Z28" s="6"/>
    </row>
    <row r="29" spans="1:26" ht="21" customHeight="1">
      <c r="A29" s="262" t="s">
        <v>2</v>
      </c>
      <c r="B29" s="263"/>
      <c r="C29" s="263"/>
      <c r="D29" s="263"/>
      <c r="E29" s="263"/>
      <c r="F29" s="120">
        <f>SUM(F9:F28)</f>
        <v>0</v>
      </c>
      <c r="G29" s="166"/>
      <c r="H29" s="167"/>
      <c r="I29" s="168"/>
      <c r="J29" s="169"/>
      <c r="Z29" s="6"/>
    </row>
    <row r="30" spans="1:26" ht="21" customHeight="1">
      <c r="A30" s="15"/>
      <c r="B30" s="15"/>
      <c r="C30" s="15"/>
      <c r="D30" s="15"/>
      <c r="E30" s="15"/>
      <c r="F30" s="15"/>
      <c r="G30" s="15"/>
      <c r="H30" s="15"/>
      <c r="I30" s="21"/>
      <c r="J30" s="6"/>
      <c r="Z30" s="6"/>
    </row>
    <row r="31" spans="1:26" ht="17.25">
      <c r="A31" s="3"/>
      <c r="B31" s="3"/>
      <c r="C31" s="3"/>
      <c r="D31" s="3"/>
      <c r="E31" s="18"/>
      <c r="F31" s="18"/>
      <c r="G31" s="18"/>
      <c r="H31" s="18"/>
      <c r="I31" s="30"/>
    </row>
    <row r="32" spans="1:26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</sheetData>
  <sheetProtection formatRows="0" insertRows="0" deleteRows="0"/>
  <mergeCells count="4">
    <mergeCell ref="A29:E29"/>
    <mergeCell ref="A5:B5"/>
    <mergeCell ref="A3:J3"/>
    <mergeCell ref="A4:J4"/>
  </mergeCells>
  <phoneticPr fontId="5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58800012207406E-2"/>
  </sheetPr>
  <dimension ref="A1:AA39"/>
  <sheetViews>
    <sheetView showGridLines="0" view="pageBreakPreview" zoomScaleNormal="100" zoomScaleSheetLayoutView="100" workbookViewId="0">
      <selection activeCell="F11" sqref="F11"/>
    </sheetView>
  </sheetViews>
  <sheetFormatPr defaultColWidth="9" defaultRowHeight="13.5"/>
  <cols>
    <col min="1" max="1" width="8" style="22" customWidth="1"/>
    <col min="2" max="2" width="13.375" style="22" customWidth="1"/>
    <col min="3" max="3" width="40.625" style="22" customWidth="1"/>
    <col min="4" max="5" width="11.875" style="22" customWidth="1"/>
    <col min="6" max="6" width="22.25" style="22" customWidth="1"/>
    <col min="7" max="7" width="40.625" style="22" customWidth="1"/>
    <col min="8" max="10" width="12.625" style="22" customWidth="1"/>
    <col min="11" max="11" width="10" style="22" bestFit="1" customWidth="1"/>
    <col min="12" max="12" width="11.125" style="22" bestFit="1" customWidth="1"/>
    <col min="13" max="16" width="9.125" style="22" bestFit="1" customWidth="1"/>
    <col min="17" max="18" width="10" style="22" bestFit="1" customWidth="1"/>
    <col min="19" max="21" width="9.125" style="22" bestFit="1" customWidth="1"/>
    <col min="22" max="22" width="10" style="22" bestFit="1" customWidth="1"/>
    <col min="23" max="26" width="9.125" style="22" bestFit="1" customWidth="1"/>
    <col min="27" max="16384" width="9" style="22"/>
  </cols>
  <sheetData>
    <row r="1" spans="1:27">
      <c r="A1" s="52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4.25">
      <c r="B2" s="26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24" customHeight="1">
      <c r="A3" s="266" t="s">
        <v>73</v>
      </c>
      <c r="B3" s="266"/>
      <c r="C3" s="266"/>
      <c r="D3" s="266"/>
      <c r="E3" s="266"/>
      <c r="F3" s="266"/>
      <c r="G3" s="266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24" customHeight="1">
      <c r="A4" s="266" t="s">
        <v>25</v>
      </c>
      <c r="B4" s="266"/>
      <c r="C4" s="266"/>
      <c r="D4" s="266"/>
      <c r="E4" s="266"/>
      <c r="F4" s="266"/>
      <c r="G4" s="266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21">
      <c r="B5" s="9"/>
      <c r="C5" s="23"/>
      <c r="D5" s="23"/>
      <c r="E5" s="9"/>
      <c r="F5" s="38">
        <f>様式選択!$D$2</f>
        <v>0</v>
      </c>
      <c r="G5" s="4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>
      <c r="B6" s="9"/>
      <c r="C6" s="9"/>
      <c r="D6" s="9"/>
      <c r="E6" s="9"/>
      <c r="F6" s="10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>
      <c r="B7" s="9"/>
      <c r="C7" s="9"/>
      <c r="D7" s="9"/>
      <c r="E7" s="9"/>
      <c r="G7" s="10" t="s">
        <v>12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8" customHeight="1">
      <c r="A8" s="272" t="s">
        <v>1</v>
      </c>
      <c r="B8" s="272" t="s">
        <v>41</v>
      </c>
      <c r="C8" s="270" t="s">
        <v>67</v>
      </c>
      <c r="D8" s="273" t="s">
        <v>33</v>
      </c>
      <c r="E8" s="274"/>
      <c r="F8" s="272" t="s">
        <v>18</v>
      </c>
      <c r="G8" s="272" t="s">
        <v>34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7" ht="29.25" customHeight="1">
      <c r="A9" s="271"/>
      <c r="B9" s="271"/>
      <c r="C9" s="271"/>
      <c r="D9" s="5" t="s">
        <v>31</v>
      </c>
      <c r="E9" s="5" t="s">
        <v>32</v>
      </c>
      <c r="F9" s="271"/>
      <c r="G9" s="271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7" s="105" customFormat="1" ht="24.75" customHeight="1">
      <c r="A10" s="100">
        <v>1</v>
      </c>
      <c r="B10" s="121"/>
      <c r="C10" s="101"/>
      <c r="D10" s="101"/>
      <c r="E10" s="102"/>
      <c r="F10" s="122" t="str">
        <f>IF($E10="","",$D10*$E10)</f>
        <v/>
      </c>
      <c r="G10" s="83"/>
      <c r="H10" s="103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</row>
    <row r="11" spans="1:27" s="105" customFormat="1" ht="24.75" customHeight="1">
      <c r="A11" s="82">
        <v>2</v>
      </c>
      <c r="B11" s="121"/>
      <c r="C11" s="101"/>
      <c r="D11" s="101"/>
      <c r="E11" s="102"/>
      <c r="F11" s="122" t="str">
        <f t="shared" ref="F11:F29" si="0">IF($E11="","",$D11*$E11)</f>
        <v/>
      </c>
      <c r="G11" s="83"/>
      <c r="W11" s="104"/>
    </row>
    <row r="12" spans="1:27" s="105" customFormat="1" ht="24.75" customHeight="1">
      <c r="A12" s="82">
        <v>3</v>
      </c>
      <c r="B12" s="121"/>
      <c r="C12" s="101"/>
      <c r="D12" s="101"/>
      <c r="E12" s="102"/>
      <c r="F12" s="122" t="str">
        <f t="shared" si="0"/>
        <v/>
      </c>
      <c r="G12" s="83"/>
      <c r="W12" s="104"/>
    </row>
    <row r="13" spans="1:27" s="105" customFormat="1" ht="24.75" customHeight="1">
      <c r="A13" s="82">
        <v>4</v>
      </c>
      <c r="B13" s="121"/>
      <c r="C13" s="101"/>
      <c r="D13" s="101"/>
      <c r="E13" s="102"/>
      <c r="F13" s="122" t="str">
        <f t="shared" si="0"/>
        <v/>
      </c>
      <c r="G13" s="83"/>
      <c r="W13" s="104"/>
    </row>
    <row r="14" spans="1:27" s="105" customFormat="1" ht="24.75" customHeight="1">
      <c r="A14" s="82">
        <v>5</v>
      </c>
      <c r="B14" s="121"/>
      <c r="C14" s="101"/>
      <c r="D14" s="101"/>
      <c r="E14" s="102"/>
      <c r="F14" s="122" t="str">
        <f t="shared" si="0"/>
        <v/>
      </c>
      <c r="G14" s="83"/>
      <c r="W14" s="104"/>
    </row>
    <row r="15" spans="1:27" s="105" customFormat="1" ht="24.75" customHeight="1">
      <c r="A15" s="82">
        <v>6</v>
      </c>
      <c r="B15" s="121"/>
      <c r="C15" s="101"/>
      <c r="D15" s="101"/>
      <c r="E15" s="102"/>
      <c r="F15" s="122" t="str">
        <f t="shared" si="0"/>
        <v/>
      </c>
      <c r="G15" s="106"/>
      <c r="W15" s="104"/>
    </row>
    <row r="16" spans="1:27" s="105" customFormat="1" ht="24.75" customHeight="1">
      <c r="A16" s="82">
        <v>7</v>
      </c>
      <c r="B16" s="121"/>
      <c r="C16" s="101"/>
      <c r="D16" s="101"/>
      <c r="E16" s="102"/>
      <c r="F16" s="122" t="str">
        <f t="shared" si="0"/>
        <v/>
      </c>
      <c r="G16" s="106"/>
      <c r="W16" s="104"/>
    </row>
    <row r="17" spans="1:26" s="105" customFormat="1" ht="24.75" customHeight="1">
      <c r="A17" s="82">
        <v>8</v>
      </c>
      <c r="B17" s="121"/>
      <c r="C17" s="101"/>
      <c r="D17" s="101"/>
      <c r="E17" s="102"/>
      <c r="F17" s="122" t="str">
        <f t="shared" si="0"/>
        <v/>
      </c>
      <c r="G17" s="83"/>
      <c r="H17" s="103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</row>
    <row r="18" spans="1:26" s="105" customFormat="1" ht="24.75" customHeight="1">
      <c r="A18" s="82">
        <v>9</v>
      </c>
      <c r="B18" s="121"/>
      <c r="C18" s="101"/>
      <c r="D18" s="101"/>
      <c r="E18" s="102"/>
      <c r="F18" s="122" t="str">
        <f t="shared" si="0"/>
        <v/>
      </c>
      <c r="G18" s="83"/>
      <c r="W18" s="104"/>
    </row>
    <row r="19" spans="1:26" s="105" customFormat="1" ht="24.75" customHeight="1">
      <c r="A19" s="82">
        <v>10</v>
      </c>
      <c r="B19" s="121"/>
      <c r="C19" s="101"/>
      <c r="D19" s="101"/>
      <c r="E19" s="102"/>
      <c r="F19" s="122" t="str">
        <f t="shared" si="0"/>
        <v/>
      </c>
      <c r="G19" s="83"/>
      <c r="W19" s="104"/>
    </row>
    <row r="20" spans="1:26" s="105" customFormat="1" ht="24.75" customHeight="1">
      <c r="A20" s="82">
        <v>11</v>
      </c>
      <c r="B20" s="121"/>
      <c r="C20" s="101"/>
      <c r="D20" s="101"/>
      <c r="E20" s="102"/>
      <c r="F20" s="122" t="str">
        <f t="shared" si="0"/>
        <v/>
      </c>
      <c r="G20" s="83"/>
      <c r="W20" s="104"/>
    </row>
    <row r="21" spans="1:26" s="105" customFormat="1" ht="24.75" customHeight="1">
      <c r="A21" s="82">
        <v>12</v>
      </c>
      <c r="B21" s="121"/>
      <c r="C21" s="101"/>
      <c r="D21" s="101"/>
      <c r="E21" s="102"/>
      <c r="F21" s="122" t="str">
        <f t="shared" si="0"/>
        <v/>
      </c>
      <c r="G21" s="83"/>
      <c r="W21" s="104"/>
    </row>
    <row r="22" spans="1:26" s="105" customFormat="1" ht="24.75" customHeight="1">
      <c r="A22" s="82">
        <v>13</v>
      </c>
      <c r="B22" s="121"/>
      <c r="C22" s="101"/>
      <c r="D22" s="101"/>
      <c r="E22" s="102"/>
      <c r="F22" s="122" t="str">
        <f t="shared" si="0"/>
        <v/>
      </c>
      <c r="G22" s="106"/>
      <c r="W22" s="104"/>
    </row>
    <row r="23" spans="1:26" s="105" customFormat="1" ht="24.75" customHeight="1">
      <c r="A23" s="82">
        <v>14</v>
      </c>
      <c r="B23" s="121"/>
      <c r="C23" s="101"/>
      <c r="D23" s="101"/>
      <c r="E23" s="102"/>
      <c r="F23" s="122" t="str">
        <f t="shared" si="0"/>
        <v/>
      </c>
      <c r="G23" s="106"/>
      <c r="W23" s="104"/>
    </row>
    <row r="24" spans="1:26" s="105" customFormat="1" ht="24.75" customHeight="1">
      <c r="A24" s="82">
        <v>15</v>
      </c>
      <c r="B24" s="121"/>
      <c r="C24" s="107"/>
      <c r="D24" s="107"/>
      <c r="E24" s="102"/>
      <c r="F24" s="122" t="str">
        <f t="shared" si="0"/>
        <v/>
      </c>
      <c r="G24" s="106"/>
      <c r="W24" s="104"/>
    </row>
    <row r="25" spans="1:26" s="105" customFormat="1" ht="24.75" customHeight="1">
      <c r="A25" s="82">
        <v>16</v>
      </c>
      <c r="B25" s="121"/>
      <c r="C25" s="101"/>
      <c r="D25" s="101"/>
      <c r="E25" s="102"/>
      <c r="F25" s="122" t="str">
        <f t="shared" si="0"/>
        <v/>
      </c>
      <c r="G25" s="83"/>
      <c r="W25" s="104"/>
    </row>
    <row r="26" spans="1:26" s="105" customFormat="1" ht="24.75" customHeight="1">
      <c r="A26" s="82">
        <v>17</v>
      </c>
      <c r="B26" s="121"/>
      <c r="C26" s="101"/>
      <c r="D26" s="101"/>
      <c r="E26" s="102"/>
      <c r="F26" s="122" t="str">
        <f t="shared" si="0"/>
        <v/>
      </c>
      <c r="G26" s="83"/>
      <c r="W26" s="104"/>
    </row>
    <row r="27" spans="1:26" s="105" customFormat="1" ht="24.75" customHeight="1">
      <c r="A27" s="82">
        <v>18</v>
      </c>
      <c r="B27" s="121"/>
      <c r="C27" s="101"/>
      <c r="D27" s="101"/>
      <c r="E27" s="102"/>
      <c r="F27" s="122" t="str">
        <f t="shared" si="0"/>
        <v/>
      </c>
      <c r="G27" s="83"/>
      <c r="W27" s="104"/>
    </row>
    <row r="28" spans="1:26" s="105" customFormat="1" ht="24.75" customHeight="1">
      <c r="A28" s="82">
        <v>19</v>
      </c>
      <c r="B28" s="121"/>
      <c r="C28" s="101"/>
      <c r="D28" s="101"/>
      <c r="E28" s="102"/>
      <c r="F28" s="122" t="str">
        <f t="shared" si="0"/>
        <v/>
      </c>
      <c r="G28" s="106"/>
      <c r="W28" s="104"/>
    </row>
    <row r="29" spans="1:26" s="105" customFormat="1" ht="24.75" customHeight="1">
      <c r="A29" s="82">
        <v>20</v>
      </c>
      <c r="B29" s="121"/>
      <c r="C29" s="101"/>
      <c r="D29" s="101"/>
      <c r="E29" s="102"/>
      <c r="F29" s="122" t="str">
        <f t="shared" si="0"/>
        <v/>
      </c>
      <c r="G29" s="106"/>
      <c r="W29" s="104"/>
    </row>
    <row r="30" spans="1:26" s="105" customFormat="1" ht="24.75" customHeight="1">
      <c r="A30" s="267" t="s">
        <v>19</v>
      </c>
      <c r="B30" s="268"/>
      <c r="C30" s="268"/>
      <c r="D30" s="268"/>
      <c r="E30" s="269"/>
      <c r="F30" s="122">
        <f>SUM(F10:F29)</f>
        <v>0</v>
      </c>
      <c r="W30" s="104"/>
    </row>
    <row r="31" spans="1:26">
      <c r="B31" s="9"/>
      <c r="C31" s="9"/>
      <c r="D31" s="9"/>
      <c r="E31" s="9"/>
      <c r="F31" s="9"/>
      <c r="G31" s="9"/>
      <c r="Y31" s="9"/>
    </row>
    <row r="32" spans="1:26" ht="54.75" customHeight="1">
      <c r="B32" s="9"/>
      <c r="C32" s="9"/>
      <c r="D32" s="9"/>
      <c r="E32" s="9"/>
      <c r="F32" s="9"/>
      <c r="G32" s="9"/>
      <c r="Z32" s="9"/>
    </row>
    <row r="33" spans="2:26" ht="34.5" customHeight="1">
      <c r="B33" s="9"/>
      <c r="C33" s="9"/>
      <c r="D33" s="9"/>
      <c r="E33" s="9"/>
      <c r="F33" s="9"/>
      <c r="G33" s="9"/>
      <c r="Z33" s="9"/>
    </row>
    <row r="34" spans="2:26">
      <c r="B34" s="24"/>
      <c r="C34" s="9"/>
      <c r="D34" s="9"/>
      <c r="E34" s="9"/>
      <c r="F34" s="9"/>
      <c r="G34" s="9"/>
      <c r="Z34" s="9"/>
    </row>
    <row r="35" spans="2:26">
      <c r="B35" s="9"/>
      <c r="C35" s="9"/>
      <c r="D35" s="9"/>
      <c r="E35" s="9"/>
      <c r="F35" s="9"/>
      <c r="G35" s="9"/>
      <c r="H35" s="9"/>
      <c r="I35" s="9"/>
      <c r="Z35" s="9"/>
    </row>
    <row r="36" spans="2:26">
      <c r="B36" s="9" t="s">
        <v>8</v>
      </c>
      <c r="C36" s="9"/>
      <c r="D36" s="9"/>
      <c r="E36" s="9"/>
      <c r="F36" s="9"/>
      <c r="G36" s="9"/>
      <c r="H36" s="9"/>
      <c r="I36" s="9"/>
      <c r="Z36" s="9"/>
    </row>
    <row r="37" spans="2:26">
      <c r="B37" s="25"/>
      <c r="C37" s="25"/>
      <c r="D37" s="25"/>
      <c r="E37" s="25"/>
      <c r="F37" s="25"/>
      <c r="G37" s="9"/>
      <c r="H37" s="9"/>
      <c r="I37" s="9"/>
      <c r="Z37" s="9"/>
    </row>
    <row r="38" spans="2:26">
      <c r="G38" s="9"/>
      <c r="H38" s="9"/>
      <c r="I38" s="9"/>
      <c r="Z38" s="9"/>
    </row>
    <row r="39" spans="2:26">
      <c r="G39" s="25"/>
    </row>
  </sheetData>
  <sheetProtection formatRows="0" insertRows="0" deleteRows="0"/>
  <mergeCells count="9">
    <mergeCell ref="A3:G3"/>
    <mergeCell ref="A4:G4"/>
    <mergeCell ref="A30:E30"/>
    <mergeCell ref="C8:C9"/>
    <mergeCell ref="G8:G9"/>
    <mergeCell ref="F8:F9"/>
    <mergeCell ref="B8:B9"/>
    <mergeCell ref="D8:E8"/>
    <mergeCell ref="A8:A9"/>
  </mergeCells>
  <phoneticPr fontId="5"/>
  <printOptions horizontalCentered="1"/>
  <pageMargins left="0.39370078740157483" right="0.39370078740157483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showGridLines="0" view="pageBreakPreview" zoomScaleNormal="100" zoomScaleSheetLayoutView="100" workbookViewId="0"/>
  </sheetViews>
  <sheetFormatPr defaultRowHeight="13.5"/>
  <cols>
    <col min="1" max="1" width="4.875" customWidth="1"/>
    <col min="2" max="2" width="10.25" customWidth="1"/>
    <col min="3" max="3" width="14.25" customWidth="1"/>
    <col min="4" max="4" width="16.125" customWidth="1"/>
    <col min="5" max="5" width="19.875" customWidth="1"/>
    <col min="6" max="6" width="14.75" customWidth="1"/>
    <col min="7" max="7" width="9.375" customWidth="1"/>
    <col min="8" max="8" width="5.875" customWidth="1"/>
    <col min="9" max="10" width="14.625" customWidth="1"/>
    <col min="11" max="12" width="11.25" customWidth="1"/>
    <col min="13" max="13" width="15.125" customWidth="1"/>
    <col min="14" max="19" width="8.625" customWidth="1"/>
  </cols>
  <sheetData>
    <row r="1" spans="1:28">
      <c r="A1" s="52"/>
      <c r="B1" s="22"/>
      <c r="C1" s="22"/>
      <c r="D1" s="22"/>
      <c r="E1" s="22"/>
      <c r="F1" s="6"/>
      <c r="G1" s="6"/>
      <c r="H1" s="6"/>
      <c r="I1" s="6"/>
      <c r="J1" s="6"/>
      <c r="K1" s="6"/>
      <c r="L1" s="6"/>
      <c r="M1" s="6"/>
    </row>
    <row r="2" spans="1:28" ht="7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8" ht="14.25">
      <c r="A3" s="266" t="s">
        <v>73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8" ht="19.5" customHeight="1">
      <c r="A4" s="266" t="s">
        <v>26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</row>
    <row r="5" spans="1:28" ht="14.25">
      <c r="A5" s="7"/>
      <c r="B5" s="7"/>
      <c r="C5" s="7"/>
      <c r="D5" s="7"/>
      <c r="E5" s="8"/>
      <c r="F5" s="8"/>
      <c r="H5" s="41"/>
      <c r="I5" s="41"/>
      <c r="J5" s="41"/>
      <c r="K5" s="57">
        <f>様式選択!$D$2</f>
        <v>0</v>
      </c>
      <c r="L5" s="57"/>
      <c r="M5" s="42"/>
    </row>
    <row r="6" spans="1:28" ht="15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M6" s="10" t="s">
        <v>12</v>
      </c>
      <c r="N6" s="4"/>
      <c r="O6" s="4"/>
    </row>
    <row r="7" spans="1:28" ht="32.25" customHeight="1">
      <c r="A7" s="12"/>
      <c r="B7" s="12" t="s">
        <v>23</v>
      </c>
      <c r="C7" s="29" t="s">
        <v>6</v>
      </c>
      <c r="D7" s="29" t="s">
        <v>35</v>
      </c>
      <c r="E7" s="12" t="s">
        <v>43</v>
      </c>
      <c r="F7" s="28" t="s">
        <v>36</v>
      </c>
      <c r="G7" s="13" t="s">
        <v>5</v>
      </c>
      <c r="H7" s="14" t="s">
        <v>4</v>
      </c>
      <c r="I7" s="28" t="s">
        <v>65</v>
      </c>
      <c r="J7" s="28" t="s">
        <v>66</v>
      </c>
      <c r="K7" s="12" t="s">
        <v>37</v>
      </c>
      <c r="L7" s="28" t="s">
        <v>38</v>
      </c>
      <c r="M7" s="12" t="s">
        <v>34</v>
      </c>
      <c r="N7" s="275"/>
      <c r="O7" s="275"/>
    </row>
    <row r="8" spans="1:28" ht="20.25" customHeight="1">
      <c r="A8" s="100">
        <v>1</v>
      </c>
      <c r="B8" s="121"/>
      <c r="C8" s="69"/>
      <c r="D8" s="69"/>
      <c r="E8" s="70"/>
      <c r="F8" s="71"/>
      <c r="G8" s="72"/>
      <c r="H8" s="73"/>
      <c r="I8" s="123" t="str">
        <f t="shared" ref="I8:I27" si="0">IF(F8="","",F8*G8)</f>
        <v/>
      </c>
      <c r="J8" s="123"/>
      <c r="K8" s="121"/>
      <c r="L8" s="121"/>
      <c r="M8" s="74"/>
    </row>
    <row r="9" spans="1:28" ht="20.25" customHeight="1">
      <c r="A9" s="100">
        <v>2</v>
      </c>
      <c r="B9" s="121"/>
      <c r="C9" s="69"/>
      <c r="D9" s="69"/>
      <c r="E9" s="70"/>
      <c r="F9" s="75"/>
      <c r="G9" s="76"/>
      <c r="H9" s="73"/>
      <c r="I9" s="123" t="str">
        <f t="shared" si="0"/>
        <v/>
      </c>
      <c r="J9" s="123"/>
      <c r="K9" s="121"/>
      <c r="L9" s="121"/>
      <c r="M9" s="74"/>
    </row>
    <row r="10" spans="1:28" ht="20.25" customHeight="1">
      <c r="A10" s="100">
        <v>3</v>
      </c>
      <c r="B10" s="121"/>
      <c r="C10" s="69"/>
      <c r="D10" s="69"/>
      <c r="E10" s="70"/>
      <c r="F10" s="75"/>
      <c r="G10" s="76"/>
      <c r="H10" s="73"/>
      <c r="I10" s="123" t="str">
        <f t="shared" si="0"/>
        <v/>
      </c>
      <c r="J10" s="123"/>
      <c r="K10" s="121"/>
      <c r="L10" s="121"/>
      <c r="M10" s="74"/>
      <c r="AB10" s="16"/>
    </row>
    <row r="11" spans="1:28" ht="20.25" customHeight="1">
      <c r="A11" s="100">
        <v>4</v>
      </c>
      <c r="B11" s="121"/>
      <c r="C11" s="69"/>
      <c r="D11" s="69"/>
      <c r="E11" s="70"/>
      <c r="F11" s="75"/>
      <c r="G11" s="76"/>
      <c r="H11" s="77"/>
      <c r="I11" s="123" t="str">
        <f t="shared" si="0"/>
        <v/>
      </c>
      <c r="J11" s="123"/>
      <c r="K11" s="121"/>
      <c r="L11" s="121"/>
      <c r="M11" s="74"/>
    </row>
    <row r="12" spans="1:28" ht="20.25" customHeight="1">
      <c r="A12" s="82">
        <v>5</v>
      </c>
      <c r="B12" s="121"/>
      <c r="C12" s="69"/>
      <c r="D12" s="69"/>
      <c r="E12" s="78"/>
      <c r="F12" s="75"/>
      <c r="G12" s="76"/>
      <c r="H12" s="77"/>
      <c r="I12" s="123" t="str">
        <f t="shared" si="0"/>
        <v/>
      </c>
      <c r="J12" s="123"/>
      <c r="K12" s="121"/>
      <c r="L12" s="121"/>
      <c r="M12" s="74"/>
    </row>
    <row r="13" spans="1:28" ht="20.25" customHeight="1">
      <c r="A13" s="100">
        <v>6</v>
      </c>
      <c r="B13" s="121"/>
      <c r="C13" s="69"/>
      <c r="D13" s="69"/>
      <c r="E13" s="70"/>
      <c r="F13" s="71"/>
      <c r="G13" s="72"/>
      <c r="H13" s="73"/>
      <c r="I13" s="123" t="str">
        <f t="shared" si="0"/>
        <v/>
      </c>
      <c r="J13" s="123"/>
      <c r="K13" s="121"/>
      <c r="L13" s="121"/>
      <c r="M13" s="74"/>
    </row>
    <row r="14" spans="1:28" ht="20.25" customHeight="1">
      <c r="A14" s="100">
        <v>7</v>
      </c>
      <c r="B14" s="121"/>
      <c r="C14" s="69"/>
      <c r="D14" s="69"/>
      <c r="E14" s="70"/>
      <c r="F14" s="75"/>
      <c r="G14" s="76"/>
      <c r="H14" s="73"/>
      <c r="I14" s="123" t="str">
        <f t="shared" si="0"/>
        <v/>
      </c>
      <c r="J14" s="123"/>
      <c r="K14" s="121"/>
      <c r="L14" s="121"/>
      <c r="M14" s="79"/>
    </row>
    <row r="15" spans="1:28" ht="20.25" customHeight="1">
      <c r="A15" s="100">
        <v>8</v>
      </c>
      <c r="B15" s="121"/>
      <c r="C15" s="69"/>
      <c r="D15" s="69"/>
      <c r="E15" s="70"/>
      <c r="F15" s="75"/>
      <c r="G15" s="76"/>
      <c r="H15" s="77"/>
      <c r="I15" s="123" t="str">
        <f t="shared" si="0"/>
        <v/>
      </c>
      <c r="J15" s="123"/>
      <c r="K15" s="121"/>
      <c r="L15" s="121"/>
      <c r="M15" s="79"/>
    </row>
    <row r="16" spans="1:28" ht="19.5" customHeight="1">
      <c r="A16" s="100">
        <v>9</v>
      </c>
      <c r="B16" s="121"/>
      <c r="C16" s="69"/>
      <c r="D16" s="69"/>
      <c r="E16" s="70"/>
      <c r="F16" s="75"/>
      <c r="G16" s="76"/>
      <c r="H16" s="77"/>
      <c r="I16" s="123" t="str">
        <f t="shared" si="0"/>
        <v/>
      </c>
      <c r="J16" s="123"/>
      <c r="K16" s="121"/>
      <c r="L16" s="121"/>
      <c r="M16" s="79"/>
    </row>
    <row r="17" spans="1:13" ht="20.25" customHeight="1">
      <c r="A17" s="82">
        <v>10</v>
      </c>
      <c r="B17" s="121"/>
      <c r="C17" s="69"/>
      <c r="D17" s="69"/>
      <c r="E17" s="78"/>
      <c r="F17" s="75"/>
      <c r="G17" s="76"/>
      <c r="H17" s="77"/>
      <c r="I17" s="123" t="str">
        <f t="shared" si="0"/>
        <v/>
      </c>
      <c r="J17" s="123"/>
      <c r="K17" s="121"/>
      <c r="L17" s="121"/>
      <c r="M17" s="79"/>
    </row>
    <row r="18" spans="1:13" ht="20.25" customHeight="1">
      <c r="A18" s="100">
        <v>11</v>
      </c>
      <c r="B18" s="121"/>
      <c r="C18" s="69"/>
      <c r="D18" s="69"/>
      <c r="E18" s="70"/>
      <c r="F18" s="75"/>
      <c r="G18" s="76"/>
      <c r="H18" s="77"/>
      <c r="I18" s="123" t="str">
        <f t="shared" si="0"/>
        <v/>
      </c>
      <c r="J18" s="123"/>
      <c r="K18" s="121"/>
      <c r="L18" s="121"/>
      <c r="M18" s="79"/>
    </row>
    <row r="19" spans="1:13" ht="20.25" customHeight="1">
      <c r="A19" s="100">
        <v>12</v>
      </c>
      <c r="B19" s="121"/>
      <c r="C19" s="69"/>
      <c r="D19" s="69"/>
      <c r="E19" s="70"/>
      <c r="F19" s="75"/>
      <c r="G19" s="76"/>
      <c r="H19" s="77"/>
      <c r="I19" s="123" t="str">
        <f t="shared" si="0"/>
        <v/>
      </c>
      <c r="J19" s="123"/>
      <c r="K19" s="121"/>
      <c r="L19" s="121"/>
      <c r="M19" s="79"/>
    </row>
    <row r="20" spans="1:13" ht="20.25" customHeight="1">
      <c r="A20" s="100">
        <v>13</v>
      </c>
      <c r="B20" s="121"/>
      <c r="C20" s="69"/>
      <c r="D20" s="69"/>
      <c r="E20" s="70"/>
      <c r="F20" s="75"/>
      <c r="G20" s="76"/>
      <c r="H20" s="77"/>
      <c r="I20" s="123" t="str">
        <f t="shared" si="0"/>
        <v/>
      </c>
      <c r="J20" s="123"/>
      <c r="K20" s="121"/>
      <c r="L20" s="121"/>
      <c r="M20" s="79"/>
    </row>
    <row r="21" spans="1:13" ht="20.25" customHeight="1">
      <c r="A21" s="100">
        <v>14</v>
      </c>
      <c r="B21" s="121"/>
      <c r="C21" s="69"/>
      <c r="D21" s="69"/>
      <c r="E21" s="70"/>
      <c r="F21" s="75"/>
      <c r="G21" s="76"/>
      <c r="H21" s="77"/>
      <c r="I21" s="123" t="str">
        <f t="shared" si="0"/>
        <v/>
      </c>
      <c r="J21" s="123"/>
      <c r="K21" s="121"/>
      <c r="L21" s="121"/>
      <c r="M21" s="79"/>
    </row>
    <row r="22" spans="1:13" ht="20.25" customHeight="1">
      <c r="A22" s="100">
        <v>15</v>
      </c>
      <c r="B22" s="121"/>
      <c r="C22" s="69"/>
      <c r="D22" s="69"/>
      <c r="E22" s="78"/>
      <c r="F22" s="75"/>
      <c r="G22" s="76"/>
      <c r="H22" s="77"/>
      <c r="I22" s="123" t="str">
        <f t="shared" si="0"/>
        <v/>
      </c>
      <c r="J22" s="123"/>
      <c r="K22" s="121"/>
      <c r="L22" s="121"/>
      <c r="M22" s="79"/>
    </row>
    <row r="23" spans="1:13" ht="20.25" customHeight="1">
      <c r="A23" s="100">
        <v>16</v>
      </c>
      <c r="B23" s="121"/>
      <c r="C23" s="69"/>
      <c r="D23" s="69"/>
      <c r="E23" s="78"/>
      <c r="F23" s="75"/>
      <c r="G23" s="76"/>
      <c r="H23" s="77"/>
      <c r="I23" s="123" t="str">
        <f t="shared" si="0"/>
        <v/>
      </c>
      <c r="J23" s="123"/>
      <c r="K23" s="121"/>
      <c r="L23" s="121"/>
      <c r="M23" s="79"/>
    </row>
    <row r="24" spans="1:13" ht="20.25" customHeight="1">
      <c r="A24" s="100">
        <v>17</v>
      </c>
      <c r="B24" s="121"/>
      <c r="C24" s="69"/>
      <c r="D24" s="80"/>
      <c r="E24" s="81"/>
      <c r="F24" s="75"/>
      <c r="G24" s="76"/>
      <c r="H24" s="77"/>
      <c r="I24" s="123" t="str">
        <f t="shared" si="0"/>
        <v/>
      </c>
      <c r="J24" s="123"/>
      <c r="K24" s="121"/>
      <c r="L24" s="121"/>
      <c r="M24" s="79"/>
    </row>
    <row r="25" spans="1:13" ht="20.25" customHeight="1">
      <c r="A25" s="100">
        <v>18</v>
      </c>
      <c r="B25" s="121"/>
      <c r="C25" s="69"/>
      <c r="D25" s="80"/>
      <c r="E25" s="81"/>
      <c r="F25" s="75"/>
      <c r="G25" s="76"/>
      <c r="H25" s="77"/>
      <c r="I25" s="123" t="str">
        <f t="shared" si="0"/>
        <v/>
      </c>
      <c r="J25" s="123"/>
      <c r="K25" s="121"/>
      <c r="L25" s="121"/>
      <c r="M25" s="79"/>
    </row>
    <row r="26" spans="1:13" ht="20.25" customHeight="1">
      <c r="A26" s="100">
        <v>19</v>
      </c>
      <c r="B26" s="121"/>
      <c r="C26" s="69"/>
      <c r="D26" s="80"/>
      <c r="E26" s="81"/>
      <c r="F26" s="75"/>
      <c r="G26" s="76"/>
      <c r="H26" s="77"/>
      <c r="I26" s="123" t="str">
        <f t="shared" si="0"/>
        <v/>
      </c>
      <c r="J26" s="123"/>
      <c r="K26" s="121"/>
      <c r="L26" s="121"/>
      <c r="M26" s="79"/>
    </row>
    <row r="27" spans="1:13" ht="20.25" customHeight="1">
      <c r="A27" s="100">
        <v>20</v>
      </c>
      <c r="B27" s="121"/>
      <c r="C27" s="69"/>
      <c r="D27" s="69"/>
      <c r="E27" s="78"/>
      <c r="F27" s="75"/>
      <c r="G27" s="76"/>
      <c r="H27" s="77"/>
      <c r="I27" s="123" t="str">
        <f t="shared" si="0"/>
        <v/>
      </c>
      <c r="J27" s="123"/>
      <c r="K27" s="121"/>
      <c r="L27" s="121"/>
      <c r="M27" s="79"/>
    </row>
    <row r="28" spans="1:13" ht="20.25" customHeight="1">
      <c r="A28" s="276" t="s">
        <v>2</v>
      </c>
      <c r="B28" s="277"/>
      <c r="C28" s="277"/>
      <c r="D28" s="277"/>
      <c r="E28" s="277"/>
      <c r="F28" s="277"/>
      <c r="G28" s="277"/>
      <c r="H28" s="277"/>
      <c r="I28" s="123">
        <f>SUM(I8:I27)</f>
        <v>0</v>
      </c>
      <c r="J28" s="127"/>
      <c r="K28" s="111"/>
      <c r="L28" s="170"/>
      <c r="M28" s="170"/>
    </row>
    <row r="29" spans="1:13" ht="19.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>
      <c r="A34" s="1"/>
      <c r="B34" s="1"/>
      <c r="C34" s="1"/>
      <c r="D34" s="1"/>
      <c r="E34" s="1"/>
      <c r="F34" s="2"/>
      <c r="G34" s="2"/>
      <c r="H34" s="2"/>
      <c r="I34" s="2"/>
      <c r="J34" s="2"/>
      <c r="K34" s="2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sheetProtection formatRows="0" insertRows="0" deleteRows="0"/>
  <mergeCells count="4">
    <mergeCell ref="N7:O7"/>
    <mergeCell ref="A28:H28"/>
    <mergeCell ref="A3:M3"/>
    <mergeCell ref="A4:M4"/>
  </mergeCells>
  <phoneticPr fontId="5"/>
  <dataValidations count="1">
    <dataValidation type="list" allowBlank="1" showInputMessage="1" showErrorMessage="1" sqref="AB10">
      <formula1>"1,2,3,4,5,6,7,8"</formula1>
    </dataValidation>
  </dataValidations>
  <pageMargins left="0.78740157480314965" right="0.78740157480314965" top="0.59055118110236227" bottom="0.78740157480314965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view="pageBreakPreview" zoomScaleNormal="75" zoomScaleSheetLayoutView="100" workbookViewId="0"/>
  </sheetViews>
  <sheetFormatPr defaultRowHeight="13.5"/>
  <cols>
    <col min="1" max="1" width="4.125" customWidth="1"/>
    <col min="2" max="2" width="15.875" customWidth="1"/>
    <col min="3" max="3" width="30.625" customWidth="1"/>
    <col min="4" max="4" width="17.25" customWidth="1"/>
    <col min="5" max="6" width="15.5" customWidth="1"/>
    <col min="7" max="8" width="10.625" customWidth="1"/>
    <col min="9" max="9" width="19.375" customWidth="1"/>
    <col min="10" max="15" width="10.75" customWidth="1"/>
  </cols>
  <sheetData>
    <row r="1" spans="1:16" ht="12" customHeight="1">
      <c r="A1" s="52"/>
      <c r="B1" s="22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8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4.25" customHeight="1">
      <c r="A3" s="266" t="s">
        <v>72</v>
      </c>
      <c r="B3" s="266"/>
      <c r="C3" s="266"/>
      <c r="D3" s="266"/>
      <c r="E3" s="266"/>
      <c r="F3" s="266"/>
      <c r="G3" s="266"/>
      <c r="H3" s="266"/>
      <c r="I3" s="266"/>
      <c r="J3" s="6"/>
      <c r="K3" s="6"/>
      <c r="L3" s="6"/>
      <c r="M3" s="6"/>
      <c r="N3" s="6"/>
      <c r="O3" s="6"/>
      <c r="P3" s="6"/>
    </row>
    <row r="4" spans="1:16" ht="14.25" customHeight="1">
      <c r="A4" s="266" t="s">
        <v>27</v>
      </c>
      <c r="B4" s="266"/>
      <c r="C4" s="266"/>
      <c r="D4" s="266"/>
      <c r="E4" s="266"/>
      <c r="F4" s="266"/>
      <c r="G4" s="266"/>
      <c r="H4" s="266"/>
      <c r="I4" s="266"/>
      <c r="J4" s="6"/>
      <c r="K4" s="6"/>
      <c r="L4" s="6"/>
      <c r="M4" s="6"/>
      <c r="N4" s="6"/>
      <c r="O4" s="6"/>
      <c r="P4" s="6"/>
    </row>
    <row r="5" spans="1:16" ht="15" customHeight="1">
      <c r="A5" s="6"/>
      <c r="B5" s="6"/>
      <c r="C5" s="6"/>
      <c r="D5" s="6"/>
      <c r="E5" s="40"/>
      <c r="F5" s="40"/>
      <c r="H5" s="38">
        <f>様式選択!$D$2</f>
        <v>0</v>
      </c>
      <c r="I5" s="44"/>
      <c r="J5" s="6"/>
      <c r="K5" s="6"/>
      <c r="L5" s="6"/>
      <c r="M5" s="6"/>
      <c r="N5" s="6"/>
      <c r="O5" s="6"/>
      <c r="P5" s="6"/>
    </row>
    <row r="6" spans="1:16">
      <c r="A6" s="6"/>
      <c r="B6" s="6"/>
      <c r="C6" s="6"/>
      <c r="D6" s="6"/>
      <c r="E6" s="6"/>
      <c r="F6" s="6"/>
      <c r="G6" s="6"/>
      <c r="I6" s="10" t="s">
        <v>12</v>
      </c>
      <c r="J6" s="6"/>
      <c r="K6" s="6"/>
      <c r="L6" s="6"/>
      <c r="M6" s="6"/>
      <c r="N6" s="6"/>
      <c r="O6" s="6"/>
      <c r="P6" s="6"/>
    </row>
    <row r="7" spans="1:16" ht="26.25" customHeight="1">
      <c r="A7" s="12"/>
      <c r="B7" s="29" t="s">
        <v>41</v>
      </c>
      <c r="C7" s="47" t="s">
        <v>39</v>
      </c>
      <c r="D7" s="28" t="s">
        <v>43</v>
      </c>
      <c r="E7" s="28" t="s">
        <v>65</v>
      </c>
      <c r="F7" s="28" t="s">
        <v>66</v>
      </c>
      <c r="G7" s="46" t="s">
        <v>37</v>
      </c>
      <c r="H7" s="11" t="s">
        <v>38</v>
      </c>
      <c r="I7" s="11" t="s">
        <v>34</v>
      </c>
      <c r="P7" s="6"/>
    </row>
    <row r="8" spans="1:16" ht="21.75" customHeight="1">
      <c r="A8" s="100">
        <v>1</v>
      </c>
      <c r="B8" s="121"/>
      <c r="C8" s="70"/>
      <c r="D8" s="70"/>
      <c r="E8" s="123"/>
      <c r="F8" s="123"/>
      <c r="G8" s="121"/>
      <c r="H8" s="121"/>
      <c r="I8" s="79"/>
      <c r="P8" s="6"/>
    </row>
    <row r="9" spans="1:16" ht="21.75" customHeight="1">
      <c r="A9" s="100">
        <v>2</v>
      </c>
      <c r="B9" s="121"/>
      <c r="C9" s="70"/>
      <c r="D9" s="70"/>
      <c r="E9" s="124"/>
      <c r="F9" s="123"/>
      <c r="G9" s="121"/>
      <c r="H9" s="121"/>
      <c r="I9" s="79"/>
      <c r="P9" s="6"/>
    </row>
    <row r="10" spans="1:16" ht="21.75" customHeight="1">
      <c r="A10" s="100">
        <v>3</v>
      </c>
      <c r="B10" s="121"/>
      <c r="C10" s="70"/>
      <c r="D10" s="70"/>
      <c r="E10" s="123"/>
      <c r="F10" s="123"/>
      <c r="G10" s="121"/>
      <c r="H10" s="121"/>
      <c r="I10" s="79"/>
      <c r="P10" s="6"/>
    </row>
    <row r="11" spans="1:16" ht="21.75" customHeight="1">
      <c r="A11" s="100">
        <v>4</v>
      </c>
      <c r="B11" s="121"/>
      <c r="C11" s="70"/>
      <c r="D11" s="70"/>
      <c r="E11" s="124"/>
      <c r="F11" s="123"/>
      <c r="G11" s="121"/>
      <c r="H11" s="121"/>
      <c r="I11" s="79"/>
      <c r="P11" s="6"/>
    </row>
    <row r="12" spans="1:16" ht="21.75" customHeight="1">
      <c r="A12" s="82">
        <v>5</v>
      </c>
      <c r="B12" s="121"/>
      <c r="C12" s="70"/>
      <c r="D12" s="70"/>
      <c r="E12" s="124"/>
      <c r="F12" s="123"/>
      <c r="G12" s="121"/>
      <c r="H12" s="121"/>
      <c r="I12" s="79"/>
      <c r="P12" s="6"/>
    </row>
    <row r="13" spans="1:16" ht="21.75" customHeight="1">
      <c r="A13" s="82">
        <v>6</v>
      </c>
      <c r="B13" s="121"/>
      <c r="C13" s="70"/>
      <c r="D13" s="70"/>
      <c r="E13" s="123"/>
      <c r="F13" s="123"/>
      <c r="G13" s="121"/>
      <c r="H13" s="121"/>
      <c r="I13" s="79"/>
      <c r="P13" s="6"/>
    </row>
    <row r="14" spans="1:16" ht="21.75" customHeight="1">
      <c r="A14" s="82">
        <v>7</v>
      </c>
      <c r="B14" s="121"/>
      <c r="C14" s="70"/>
      <c r="D14" s="70"/>
      <c r="E14" s="124"/>
      <c r="F14" s="123"/>
      <c r="G14" s="121"/>
      <c r="H14" s="121"/>
      <c r="I14" s="79"/>
      <c r="P14" s="6"/>
    </row>
    <row r="15" spans="1:16" ht="21.75" customHeight="1">
      <c r="A15" s="82">
        <v>8</v>
      </c>
      <c r="B15" s="121"/>
      <c r="C15" s="70"/>
      <c r="D15" s="70"/>
      <c r="E15" s="123"/>
      <c r="F15" s="123"/>
      <c r="G15" s="121"/>
      <c r="H15" s="121"/>
      <c r="I15" s="79"/>
      <c r="P15" s="6"/>
    </row>
    <row r="16" spans="1:16" ht="21.75" customHeight="1">
      <c r="A16" s="82">
        <v>9</v>
      </c>
      <c r="B16" s="121"/>
      <c r="C16" s="70"/>
      <c r="D16" s="70"/>
      <c r="E16" s="124"/>
      <c r="F16" s="123"/>
      <c r="G16" s="121"/>
      <c r="H16" s="121"/>
      <c r="I16" s="79"/>
      <c r="P16" s="6"/>
    </row>
    <row r="17" spans="1:16" ht="21.75" customHeight="1">
      <c r="A17" s="82">
        <v>10</v>
      </c>
      <c r="B17" s="121"/>
      <c r="C17" s="70"/>
      <c r="D17" s="70"/>
      <c r="E17" s="124"/>
      <c r="F17" s="123"/>
      <c r="G17" s="121"/>
      <c r="H17" s="121"/>
      <c r="I17" s="79"/>
      <c r="P17" s="6"/>
    </row>
    <row r="18" spans="1:16" ht="21.75" customHeight="1">
      <c r="A18" s="82">
        <v>11</v>
      </c>
      <c r="B18" s="121"/>
      <c r="C18" s="70"/>
      <c r="D18" s="70"/>
      <c r="E18" s="123"/>
      <c r="F18" s="123"/>
      <c r="G18" s="121"/>
      <c r="H18" s="121"/>
      <c r="I18" s="79"/>
      <c r="P18" s="6"/>
    </row>
    <row r="19" spans="1:16" ht="21.75" customHeight="1">
      <c r="A19" s="82">
        <v>12</v>
      </c>
      <c r="B19" s="121"/>
      <c r="C19" s="70"/>
      <c r="D19" s="70"/>
      <c r="E19" s="124"/>
      <c r="F19" s="123"/>
      <c r="G19" s="121"/>
      <c r="H19" s="121"/>
      <c r="I19" s="79"/>
      <c r="P19" s="6"/>
    </row>
    <row r="20" spans="1:16" ht="21.75" customHeight="1">
      <c r="A20" s="82">
        <v>13</v>
      </c>
      <c r="B20" s="121"/>
      <c r="C20" s="70"/>
      <c r="D20" s="70"/>
      <c r="E20" s="123"/>
      <c r="F20" s="123"/>
      <c r="G20" s="121"/>
      <c r="H20" s="121"/>
      <c r="I20" s="79"/>
      <c r="P20" s="6"/>
    </row>
    <row r="21" spans="1:16" ht="21.75" customHeight="1">
      <c r="A21" s="82">
        <v>14</v>
      </c>
      <c r="B21" s="121"/>
      <c r="C21" s="70"/>
      <c r="D21" s="70"/>
      <c r="E21" s="124"/>
      <c r="F21" s="123"/>
      <c r="G21" s="121"/>
      <c r="H21" s="121"/>
      <c r="I21" s="79"/>
      <c r="P21" s="6"/>
    </row>
    <row r="22" spans="1:16" ht="21.75" customHeight="1">
      <c r="A22" s="82">
        <v>15</v>
      </c>
      <c r="B22" s="121"/>
      <c r="C22" s="70"/>
      <c r="D22" s="70"/>
      <c r="E22" s="124"/>
      <c r="F22" s="123"/>
      <c r="G22" s="121"/>
      <c r="H22" s="121"/>
      <c r="I22" s="79"/>
      <c r="P22" s="6"/>
    </row>
    <row r="23" spans="1:16" ht="21.75" customHeight="1">
      <c r="A23" s="82">
        <v>16</v>
      </c>
      <c r="B23" s="121"/>
      <c r="C23" s="70"/>
      <c r="D23" s="70"/>
      <c r="E23" s="123"/>
      <c r="F23" s="123"/>
      <c r="G23" s="121"/>
      <c r="H23" s="121"/>
      <c r="I23" s="79"/>
      <c r="P23" s="6"/>
    </row>
    <row r="24" spans="1:16" ht="21.75" customHeight="1">
      <c r="A24" s="82">
        <v>17</v>
      </c>
      <c r="B24" s="121"/>
      <c r="C24" s="70"/>
      <c r="D24" s="70"/>
      <c r="E24" s="124"/>
      <c r="F24" s="123"/>
      <c r="G24" s="121"/>
      <c r="H24" s="121"/>
      <c r="I24" s="79"/>
      <c r="P24" s="6"/>
    </row>
    <row r="25" spans="1:16" ht="21.75" customHeight="1">
      <c r="A25" s="82">
        <v>18</v>
      </c>
      <c r="B25" s="121"/>
      <c r="C25" s="70"/>
      <c r="D25" s="70"/>
      <c r="E25" s="123"/>
      <c r="F25" s="123"/>
      <c r="G25" s="121"/>
      <c r="H25" s="121"/>
      <c r="I25" s="79"/>
      <c r="P25" s="6"/>
    </row>
    <row r="26" spans="1:16" ht="21.75" customHeight="1">
      <c r="A26" s="82">
        <v>19</v>
      </c>
      <c r="B26" s="121"/>
      <c r="C26" s="70"/>
      <c r="D26" s="70"/>
      <c r="E26" s="124"/>
      <c r="F26" s="123"/>
      <c r="G26" s="121"/>
      <c r="H26" s="121"/>
      <c r="I26" s="79"/>
      <c r="P26" s="6"/>
    </row>
    <row r="27" spans="1:16" ht="21.75" customHeight="1">
      <c r="A27" s="82">
        <v>20</v>
      </c>
      <c r="B27" s="121"/>
      <c r="C27" s="70"/>
      <c r="D27" s="70"/>
      <c r="E27" s="124"/>
      <c r="F27" s="123"/>
      <c r="G27" s="121"/>
      <c r="H27" s="121"/>
      <c r="I27" s="79"/>
      <c r="P27" s="6"/>
    </row>
    <row r="28" spans="1:16" ht="21.75" customHeight="1">
      <c r="A28" s="279" t="s">
        <v>2</v>
      </c>
      <c r="B28" s="280"/>
      <c r="C28" s="280"/>
      <c r="D28" s="281"/>
      <c r="E28" s="123">
        <f>SUM(E8:E26)</f>
        <v>0</v>
      </c>
      <c r="F28" s="127"/>
      <c r="G28" s="109"/>
      <c r="H28" s="109"/>
      <c r="I28" s="170"/>
      <c r="P28" s="6"/>
    </row>
    <row r="29" spans="1:16">
      <c r="A29" s="6"/>
      <c r="B29" s="6"/>
      <c r="C29" s="6"/>
      <c r="D29" s="6"/>
      <c r="E29" s="6"/>
      <c r="F29" s="6"/>
      <c r="G29" s="6"/>
      <c r="H29" s="6"/>
      <c r="P29" s="6"/>
    </row>
    <row r="30" spans="1:16" ht="18.75" customHeight="1">
      <c r="A30" s="278"/>
      <c r="B30" s="278"/>
      <c r="C30" s="278"/>
      <c r="D30" s="278"/>
      <c r="E30" s="278"/>
      <c r="F30" s="278"/>
      <c r="G30" s="278"/>
      <c r="H30" s="278"/>
      <c r="P30" s="6"/>
    </row>
    <row r="31" spans="1:16">
      <c r="A31" s="6"/>
      <c r="B31" s="17"/>
      <c r="C31" s="6"/>
      <c r="D31" s="6"/>
      <c r="E31" s="6"/>
      <c r="F31" s="6"/>
      <c r="G31" s="6"/>
      <c r="H31" s="6"/>
      <c r="P31" s="6"/>
    </row>
    <row r="32" spans="1:16">
      <c r="A32" s="6"/>
      <c r="B32" s="6"/>
      <c r="C32" s="6"/>
      <c r="D32" s="6"/>
      <c r="E32" s="6"/>
      <c r="F32" s="6"/>
      <c r="G32" s="6"/>
      <c r="H32" s="6"/>
      <c r="P32" s="6"/>
    </row>
  </sheetData>
  <sheetProtection formatRows="0" insertRows="0" deleteRows="0"/>
  <mergeCells count="4">
    <mergeCell ref="A3:I3"/>
    <mergeCell ref="A4:I4"/>
    <mergeCell ref="A30:H30"/>
    <mergeCell ref="A28:D28"/>
  </mergeCells>
  <phoneticPr fontId="5"/>
  <pageMargins left="0.39370078740157483" right="0.59055118110236227" top="0.59055118110236227" bottom="0.78740157480314965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view="pageBreakPreview" zoomScaleNormal="100" zoomScaleSheetLayoutView="100" workbookViewId="0"/>
  </sheetViews>
  <sheetFormatPr defaultRowHeight="13.5"/>
  <cols>
    <col min="1" max="1" width="4.75" customWidth="1"/>
    <col min="2" max="3" width="14.375" customWidth="1"/>
    <col min="4" max="4" width="27.25" customWidth="1"/>
    <col min="5" max="5" width="21.625" customWidth="1"/>
    <col min="6" max="8" width="13.125" customWidth="1"/>
    <col min="9" max="9" width="13.25" customWidth="1"/>
    <col min="10" max="10" width="20.25" customWidth="1"/>
  </cols>
  <sheetData>
    <row r="1" spans="1:20" ht="11.25" customHeight="1">
      <c r="A1" s="52"/>
      <c r="B1" s="22"/>
      <c r="C1" s="22"/>
      <c r="D1" s="22"/>
      <c r="E1" s="6"/>
      <c r="F1" s="6"/>
      <c r="G1" s="6"/>
      <c r="H1" s="6"/>
      <c r="I1" s="6"/>
      <c r="J1" s="6"/>
    </row>
    <row r="2" spans="1:20" ht="15.75" customHeight="1">
      <c r="A2" s="266" t="s">
        <v>72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20" ht="15.75" customHeight="1">
      <c r="A3" s="266" t="s">
        <v>28</v>
      </c>
      <c r="B3" s="266"/>
      <c r="C3" s="266"/>
      <c r="D3" s="266"/>
      <c r="E3" s="266"/>
      <c r="F3" s="266"/>
      <c r="G3" s="266"/>
      <c r="H3" s="266"/>
      <c r="I3" s="266"/>
      <c r="J3" s="266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6"/>
      <c r="B4" s="6"/>
      <c r="C4" s="6"/>
      <c r="D4" s="6"/>
      <c r="E4" s="6"/>
      <c r="F4" s="49"/>
      <c r="G4" s="49"/>
      <c r="I4" s="48">
        <f>様式選択!$D$2</f>
        <v>0</v>
      </c>
      <c r="J4" s="51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0.5" customHeight="1">
      <c r="A5" s="6"/>
      <c r="B5" s="6"/>
      <c r="C5" s="6"/>
      <c r="D5" s="6"/>
      <c r="E5" s="6"/>
      <c r="F5" s="6"/>
      <c r="G5" s="6"/>
      <c r="H5" s="6"/>
      <c r="I5" s="18" t="s">
        <v>12</v>
      </c>
      <c r="J5" s="31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36" customHeight="1">
      <c r="A6" s="12" t="s">
        <v>7</v>
      </c>
      <c r="B6" s="12" t="s">
        <v>41</v>
      </c>
      <c r="C6" s="12" t="s">
        <v>44</v>
      </c>
      <c r="D6" s="12" t="s">
        <v>15</v>
      </c>
      <c r="E6" s="12" t="s">
        <v>42</v>
      </c>
      <c r="F6" s="28" t="s">
        <v>65</v>
      </c>
      <c r="G6" s="28" t="s">
        <v>66</v>
      </c>
      <c r="H6" s="12" t="s">
        <v>37</v>
      </c>
      <c r="I6" s="12" t="s">
        <v>38</v>
      </c>
      <c r="J6" s="50" t="s">
        <v>34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2.5" customHeight="1">
      <c r="A7" s="82">
        <v>1</v>
      </c>
      <c r="B7" s="125"/>
      <c r="C7" s="69"/>
      <c r="D7" s="83"/>
      <c r="E7" s="83"/>
      <c r="F7" s="124"/>
      <c r="G7" s="124"/>
      <c r="H7" s="125"/>
      <c r="I7" s="125"/>
      <c r="J7" s="74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22.5" customHeight="1">
      <c r="A8" s="82">
        <v>2</v>
      </c>
      <c r="B8" s="125"/>
      <c r="C8" s="69"/>
      <c r="D8" s="83"/>
      <c r="E8" s="83"/>
      <c r="F8" s="124"/>
      <c r="G8" s="124"/>
      <c r="H8" s="125"/>
      <c r="I8" s="125"/>
      <c r="J8" s="74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22.5" customHeight="1">
      <c r="A9" s="82">
        <v>3</v>
      </c>
      <c r="B9" s="125"/>
      <c r="C9" s="69"/>
      <c r="D9" s="83"/>
      <c r="E9" s="83"/>
      <c r="F9" s="124"/>
      <c r="G9" s="124"/>
      <c r="H9" s="125"/>
      <c r="I9" s="125"/>
      <c r="J9" s="74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22.5" customHeight="1">
      <c r="A10" s="82">
        <v>4</v>
      </c>
      <c r="B10" s="125"/>
      <c r="C10" s="69"/>
      <c r="D10" s="83"/>
      <c r="E10" s="83"/>
      <c r="F10" s="123"/>
      <c r="G10" s="123"/>
      <c r="H10" s="125"/>
      <c r="I10" s="125"/>
      <c r="J10" s="74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22.5" customHeight="1">
      <c r="A11" s="82">
        <v>5</v>
      </c>
      <c r="B11" s="125"/>
      <c r="C11" s="69"/>
      <c r="D11" s="83"/>
      <c r="E11" s="83"/>
      <c r="F11" s="124"/>
      <c r="G11" s="124"/>
      <c r="H11" s="125"/>
      <c r="I11" s="125"/>
      <c r="J11" s="74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22.5" customHeight="1">
      <c r="A12" s="82">
        <v>6</v>
      </c>
      <c r="B12" s="125"/>
      <c r="C12" s="69"/>
      <c r="D12" s="83"/>
      <c r="E12" s="83"/>
      <c r="F12" s="124"/>
      <c r="G12" s="124"/>
      <c r="H12" s="125"/>
      <c r="I12" s="125"/>
      <c r="J12" s="74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22.5" customHeight="1">
      <c r="A13" s="82">
        <v>7</v>
      </c>
      <c r="B13" s="125"/>
      <c r="C13" s="69"/>
      <c r="D13" s="83"/>
      <c r="E13" s="83"/>
      <c r="F13" s="124"/>
      <c r="G13" s="124"/>
      <c r="H13" s="125"/>
      <c r="I13" s="125"/>
      <c r="J13" s="74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22.5" customHeight="1">
      <c r="A14" s="82">
        <v>8</v>
      </c>
      <c r="B14" s="125"/>
      <c r="C14" s="69"/>
      <c r="D14" s="83"/>
      <c r="E14" s="83"/>
      <c r="F14" s="123"/>
      <c r="G14" s="123"/>
      <c r="H14" s="125"/>
      <c r="I14" s="125"/>
      <c r="J14" s="74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22.5" customHeight="1">
      <c r="A15" s="82">
        <v>9</v>
      </c>
      <c r="B15" s="125"/>
      <c r="C15" s="69"/>
      <c r="D15" s="83"/>
      <c r="E15" s="83"/>
      <c r="F15" s="124"/>
      <c r="G15" s="124"/>
      <c r="H15" s="125"/>
      <c r="I15" s="125"/>
      <c r="J15" s="74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22.5" customHeight="1">
      <c r="A16" s="82">
        <v>10</v>
      </c>
      <c r="B16" s="125"/>
      <c r="C16" s="69"/>
      <c r="D16" s="83"/>
      <c r="E16" s="83"/>
      <c r="F16" s="124"/>
      <c r="G16" s="124"/>
      <c r="H16" s="125"/>
      <c r="I16" s="125"/>
      <c r="J16" s="74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22.5" customHeight="1">
      <c r="A17" s="82">
        <v>11</v>
      </c>
      <c r="B17" s="125"/>
      <c r="C17" s="69"/>
      <c r="D17" s="83"/>
      <c r="E17" s="83"/>
      <c r="F17" s="124"/>
      <c r="G17" s="124"/>
      <c r="H17" s="125"/>
      <c r="I17" s="125"/>
      <c r="J17" s="74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22.5" customHeight="1">
      <c r="A18" s="82">
        <v>12</v>
      </c>
      <c r="B18" s="125"/>
      <c r="C18" s="69"/>
      <c r="D18" s="83"/>
      <c r="E18" s="83"/>
      <c r="F18" s="124"/>
      <c r="G18" s="124"/>
      <c r="H18" s="125"/>
      <c r="I18" s="125"/>
      <c r="J18" s="74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22.5" customHeight="1">
      <c r="A19" s="82">
        <v>13</v>
      </c>
      <c r="B19" s="125"/>
      <c r="C19" s="69"/>
      <c r="D19" s="83"/>
      <c r="E19" s="83"/>
      <c r="F19" s="124"/>
      <c r="G19" s="124"/>
      <c r="H19" s="125"/>
      <c r="I19" s="125"/>
      <c r="J19" s="74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22.5" customHeight="1">
      <c r="A20" s="82">
        <v>14</v>
      </c>
      <c r="B20" s="125"/>
      <c r="C20" s="69"/>
      <c r="D20" s="83"/>
      <c r="E20" s="83"/>
      <c r="F20" s="124"/>
      <c r="G20" s="124"/>
      <c r="H20" s="125"/>
      <c r="I20" s="125"/>
      <c r="J20" s="74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22.5" customHeight="1">
      <c r="A21" s="82">
        <v>15</v>
      </c>
      <c r="B21" s="125"/>
      <c r="C21" s="69"/>
      <c r="D21" s="83"/>
      <c r="E21" s="83"/>
      <c r="F21" s="124"/>
      <c r="G21" s="124"/>
      <c r="H21" s="125"/>
      <c r="I21" s="125"/>
      <c r="J21" s="74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22.5" customHeight="1">
      <c r="A22" s="82">
        <v>16</v>
      </c>
      <c r="B22" s="125"/>
      <c r="C22" s="69"/>
      <c r="D22" s="83"/>
      <c r="E22" s="83"/>
      <c r="F22" s="124"/>
      <c r="G22" s="124"/>
      <c r="H22" s="125"/>
      <c r="I22" s="125"/>
      <c r="J22" s="74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22.5" customHeight="1">
      <c r="A23" s="82">
        <v>17</v>
      </c>
      <c r="B23" s="125"/>
      <c r="C23" s="69"/>
      <c r="D23" s="83"/>
      <c r="E23" s="83"/>
      <c r="F23" s="123"/>
      <c r="G23" s="123"/>
      <c r="H23" s="125"/>
      <c r="I23" s="125"/>
      <c r="J23" s="74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22.5" customHeight="1">
      <c r="A24" s="82">
        <v>18</v>
      </c>
      <c r="B24" s="125"/>
      <c r="C24" s="69"/>
      <c r="D24" s="83"/>
      <c r="E24" s="83"/>
      <c r="F24" s="124"/>
      <c r="G24" s="124"/>
      <c r="H24" s="125"/>
      <c r="I24" s="125"/>
      <c r="J24" s="74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22.5" customHeight="1">
      <c r="A25" s="82">
        <v>19</v>
      </c>
      <c r="B25" s="125"/>
      <c r="C25" s="69"/>
      <c r="D25" s="83"/>
      <c r="E25" s="83"/>
      <c r="F25" s="124"/>
      <c r="G25" s="124"/>
      <c r="H25" s="125"/>
      <c r="I25" s="125"/>
      <c r="J25" s="74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22.5" customHeight="1">
      <c r="A26" s="82">
        <v>20</v>
      </c>
      <c r="B26" s="125"/>
      <c r="C26" s="69"/>
      <c r="D26" s="83"/>
      <c r="E26" s="83"/>
      <c r="F26" s="124"/>
      <c r="G26" s="124"/>
      <c r="H26" s="125"/>
      <c r="I26" s="125"/>
      <c r="J26" s="74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22.5" customHeight="1">
      <c r="A27" s="279" t="s">
        <v>2</v>
      </c>
      <c r="B27" s="280"/>
      <c r="C27" s="280"/>
      <c r="D27" s="280"/>
      <c r="E27" s="281"/>
      <c r="F27" s="124">
        <f>SUM(F7:F26)</f>
        <v>0</v>
      </c>
      <c r="G27" s="127"/>
      <c r="H27" s="111"/>
      <c r="I27" s="111"/>
      <c r="J27" s="171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275"/>
      <c r="F32" s="275"/>
      <c r="G32" s="275"/>
      <c r="H32" s="275"/>
      <c r="I32" s="27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2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2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20">
      <c r="A53" s="3"/>
      <c r="B53" s="3"/>
      <c r="C53" s="3"/>
      <c r="D53" s="3"/>
      <c r="E53" s="3"/>
      <c r="F53" s="3"/>
      <c r="G53" s="3"/>
      <c r="H53" s="3"/>
      <c r="I53" s="3"/>
    </row>
    <row r="54" spans="1:20">
      <c r="A54" s="3"/>
      <c r="B54" s="3"/>
      <c r="C54" s="3"/>
      <c r="D54" s="3"/>
      <c r="E54" s="3"/>
      <c r="F54" s="3"/>
      <c r="G54" s="3"/>
      <c r="H54" s="3"/>
      <c r="I54" s="3"/>
    </row>
    <row r="55" spans="1:20">
      <c r="A55" s="3"/>
      <c r="B55" s="3"/>
      <c r="C55" s="3"/>
      <c r="D55" s="3"/>
      <c r="E55" s="3"/>
      <c r="F55" s="3"/>
      <c r="G55" s="3"/>
      <c r="H55" s="3"/>
      <c r="I55" s="3"/>
    </row>
    <row r="56" spans="1:20">
      <c r="A56" s="3"/>
      <c r="B56" s="3"/>
      <c r="C56" s="3"/>
      <c r="D56" s="3"/>
      <c r="E56" s="3"/>
      <c r="F56" s="3"/>
      <c r="G56" s="3"/>
      <c r="H56" s="3"/>
      <c r="I56" s="3"/>
    </row>
    <row r="57" spans="1:20">
      <c r="A57" s="3"/>
      <c r="B57" s="3"/>
      <c r="C57" s="3"/>
      <c r="D57" s="3"/>
      <c r="E57" s="3"/>
      <c r="F57" s="3"/>
      <c r="G57" s="3"/>
      <c r="H57" s="3"/>
      <c r="I57" s="3"/>
    </row>
    <row r="58" spans="1:20">
      <c r="A58" s="3"/>
      <c r="B58" s="3"/>
      <c r="C58" s="3"/>
      <c r="D58" s="3"/>
      <c r="E58" s="3"/>
      <c r="F58" s="3"/>
      <c r="G58" s="3"/>
      <c r="H58" s="3"/>
      <c r="I58" s="3"/>
    </row>
    <row r="59" spans="1:20">
      <c r="A59" s="3"/>
      <c r="B59" s="3"/>
      <c r="C59" s="3"/>
      <c r="D59" s="3"/>
      <c r="E59" s="3"/>
      <c r="F59" s="3"/>
      <c r="G59" s="3"/>
      <c r="H59" s="3"/>
      <c r="I59" s="3"/>
    </row>
  </sheetData>
  <sheetProtection formatRows="0" insertRows="0" deleteRows="0"/>
  <mergeCells count="4">
    <mergeCell ref="E32:I32"/>
    <mergeCell ref="A27:E27"/>
    <mergeCell ref="A2:J2"/>
    <mergeCell ref="A3:J3"/>
  </mergeCells>
  <phoneticPr fontId="5"/>
  <pageMargins left="0.59055118110236227" right="0.59055118110236227" top="0.59055118110236227" bottom="0.78740157480314965" header="0.31496062992125984" footer="0.27559055118110237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view="pageBreakPreview" zoomScaleNormal="100" zoomScaleSheetLayoutView="100" workbookViewId="0">
      <selection activeCell="D11" sqref="D11"/>
    </sheetView>
  </sheetViews>
  <sheetFormatPr defaultRowHeight="13.5"/>
  <cols>
    <col min="1" max="1" width="4.75" customWidth="1"/>
    <col min="2" max="2" width="12.875" customWidth="1"/>
    <col min="3" max="3" width="40.625" customWidth="1"/>
    <col min="4" max="4" width="21.625" customWidth="1"/>
    <col min="5" max="8" width="13.125" customWidth="1"/>
    <col min="9" max="9" width="14.875" customWidth="1"/>
  </cols>
  <sheetData>
    <row r="1" spans="1:19" ht="11.25" customHeight="1">
      <c r="A1" s="52"/>
      <c r="B1" s="22"/>
      <c r="C1" s="22"/>
      <c r="D1" s="6"/>
      <c r="E1" s="6"/>
      <c r="F1" s="6"/>
      <c r="G1" s="6"/>
      <c r="H1" s="6"/>
      <c r="I1" s="6"/>
    </row>
    <row r="2" spans="1:19" ht="15.75" customHeight="1">
      <c r="A2" s="266" t="s">
        <v>72</v>
      </c>
      <c r="B2" s="266"/>
      <c r="C2" s="266"/>
      <c r="D2" s="266"/>
      <c r="E2" s="266"/>
      <c r="F2" s="266"/>
      <c r="G2" s="266"/>
      <c r="H2" s="266"/>
      <c r="I2" s="266"/>
    </row>
    <row r="3" spans="1:19" ht="15.75" customHeight="1">
      <c r="A3" s="266" t="s">
        <v>29</v>
      </c>
      <c r="B3" s="266"/>
      <c r="C3" s="266"/>
      <c r="D3" s="266"/>
      <c r="E3" s="266"/>
      <c r="F3" s="266"/>
      <c r="G3" s="266"/>
      <c r="H3" s="266"/>
      <c r="I3" s="266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7.25" customHeight="1">
      <c r="A4" s="6"/>
      <c r="B4" s="6"/>
      <c r="C4" s="6"/>
      <c r="D4" s="6"/>
      <c r="E4" s="49"/>
      <c r="F4" s="49"/>
      <c r="H4" s="48">
        <f>様式選択!$D$2</f>
        <v>0</v>
      </c>
      <c r="I4" s="51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0.5" customHeight="1">
      <c r="A5" s="6"/>
      <c r="B5" s="6"/>
      <c r="C5" s="6"/>
      <c r="D5" s="6"/>
      <c r="E5" s="6"/>
      <c r="F5" s="6"/>
      <c r="G5" s="6"/>
      <c r="H5" s="18" t="s">
        <v>12</v>
      </c>
      <c r="I5" s="31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34.5" customHeight="1">
      <c r="A6" s="12" t="s">
        <v>1</v>
      </c>
      <c r="B6" s="12" t="s">
        <v>41</v>
      </c>
      <c r="C6" s="12" t="s">
        <v>75</v>
      </c>
      <c r="D6" s="12" t="s">
        <v>77</v>
      </c>
      <c r="E6" s="28" t="s">
        <v>65</v>
      </c>
      <c r="F6" s="28" t="s">
        <v>66</v>
      </c>
      <c r="G6" s="12" t="s">
        <v>76</v>
      </c>
      <c r="H6" s="12" t="s">
        <v>38</v>
      </c>
      <c r="I6" s="50" t="s">
        <v>34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1" customHeight="1">
      <c r="A7" s="82">
        <v>1</v>
      </c>
      <c r="B7" s="125"/>
      <c r="C7" s="83"/>
      <c r="D7" s="83"/>
      <c r="E7" s="124"/>
      <c r="F7" s="124"/>
      <c r="G7" s="125"/>
      <c r="H7" s="125"/>
      <c r="I7" s="74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1" customHeight="1">
      <c r="A8" s="82">
        <v>2</v>
      </c>
      <c r="B8" s="125"/>
      <c r="C8" s="83"/>
      <c r="D8" s="83"/>
      <c r="E8" s="124"/>
      <c r="F8" s="124"/>
      <c r="G8" s="125"/>
      <c r="H8" s="125"/>
      <c r="I8" s="74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21" customHeight="1">
      <c r="A9" s="82">
        <v>3</v>
      </c>
      <c r="B9" s="125"/>
      <c r="C9" s="83"/>
      <c r="D9" s="83"/>
      <c r="E9" s="124"/>
      <c r="F9" s="124"/>
      <c r="G9" s="125"/>
      <c r="H9" s="125"/>
      <c r="I9" s="74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1" customHeight="1">
      <c r="A10" s="82">
        <v>4</v>
      </c>
      <c r="B10" s="125"/>
      <c r="C10" s="83"/>
      <c r="D10" s="83"/>
      <c r="E10" s="123"/>
      <c r="F10" s="123"/>
      <c r="G10" s="125"/>
      <c r="H10" s="125"/>
      <c r="I10" s="74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21" customHeight="1">
      <c r="A11" s="82">
        <v>5</v>
      </c>
      <c r="B11" s="125"/>
      <c r="C11" s="83"/>
      <c r="D11" s="83"/>
      <c r="E11" s="124"/>
      <c r="F11" s="124"/>
      <c r="G11" s="125"/>
      <c r="H11" s="125"/>
      <c r="I11" s="74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21" customHeight="1">
      <c r="A12" s="82">
        <v>6</v>
      </c>
      <c r="B12" s="125"/>
      <c r="C12" s="83"/>
      <c r="D12" s="83"/>
      <c r="E12" s="124"/>
      <c r="F12" s="124"/>
      <c r="G12" s="125"/>
      <c r="H12" s="125"/>
      <c r="I12" s="74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21" customHeight="1">
      <c r="A13" s="82">
        <v>7</v>
      </c>
      <c r="B13" s="125"/>
      <c r="C13" s="83"/>
      <c r="D13" s="83"/>
      <c r="E13" s="124"/>
      <c r="F13" s="124"/>
      <c r="G13" s="125"/>
      <c r="H13" s="125"/>
      <c r="I13" s="74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21" customHeight="1">
      <c r="A14" s="82">
        <v>8</v>
      </c>
      <c r="B14" s="125"/>
      <c r="C14" s="83"/>
      <c r="D14" s="83"/>
      <c r="E14" s="123"/>
      <c r="F14" s="123"/>
      <c r="G14" s="125"/>
      <c r="H14" s="125"/>
      <c r="I14" s="74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21" customHeight="1">
      <c r="A15" s="82">
        <v>9</v>
      </c>
      <c r="B15" s="125"/>
      <c r="C15" s="83"/>
      <c r="D15" s="83"/>
      <c r="E15" s="124"/>
      <c r="F15" s="124"/>
      <c r="G15" s="125"/>
      <c r="H15" s="125"/>
      <c r="I15" s="74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21" customHeight="1">
      <c r="A16" s="82">
        <v>10</v>
      </c>
      <c r="B16" s="125"/>
      <c r="C16" s="83"/>
      <c r="D16" s="83"/>
      <c r="E16" s="124"/>
      <c r="F16" s="124"/>
      <c r="G16" s="125"/>
      <c r="H16" s="125"/>
      <c r="I16" s="74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1" customHeight="1">
      <c r="A17" s="82">
        <v>11</v>
      </c>
      <c r="B17" s="125"/>
      <c r="C17" s="83"/>
      <c r="D17" s="83"/>
      <c r="E17" s="124"/>
      <c r="F17" s="124"/>
      <c r="G17" s="125"/>
      <c r="H17" s="125"/>
      <c r="I17" s="74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21" customHeight="1">
      <c r="A18" s="82">
        <v>12</v>
      </c>
      <c r="B18" s="125"/>
      <c r="C18" s="83"/>
      <c r="D18" s="83"/>
      <c r="E18" s="124"/>
      <c r="F18" s="124"/>
      <c r="G18" s="125"/>
      <c r="H18" s="125"/>
      <c r="I18" s="74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21" customHeight="1">
      <c r="A19" s="82">
        <v>13</v>
      </c>
      <c r="B19" s="125"/>
      <c r="C19" s="83"/>
      <c r="D19" s="83"/>
      <c r="E19" s="124"/>
      <c r="F19" s="124"/>
      <c r="G19" s="125"/>
      <c r="H19" s="125"/>
      <c r="I19" s="74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21" customHeight="1">
      <c r="A20" s="82">
        <v>14</v>
      </c>
      <c r="B20" s="125"/>
      <c r="C20" s="83"/>
      <c r="D20" s="83"/>
      <c r="E20" s="124"/>
      <c r="F20" s="124"/>
      <c r="G20" s="125"/>
      <c r="H20" s="125"/>
      <c r="I20" s="74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21" customHeight="1">
      <c r="A21" s="82">
        <v>15</v>
      </c>
      <c r="B21" s="125"/>
      <c r="C21" s="83"/>
      <c r="D21" s="83"/>
      <c r="E21" s="124"/>
      <c r="F21" s="124"/>
      <c r="G21" s="125"/>
      <c r="H21" s="125"/>
      <c r="I21" s="74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21" customHeight="1">
      <c r="A22" s="82">
        <v>16</v>
      </c>
      <c r="B22" s="125"/>
      <c r="C22" s="83"/>
      <c r="D22" s="83"/>
      <c r="E22" s="124"/>
      <c r="F22" s="124"/>
      <c r="G22" s="125"/>
      <c r="H22" s="125"/>
      <c r="I22" s="74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21" customHeight="1">
      <c r="A23" s="82">
        <v>17</v>
      </c>
      <c r="B23" s="125"/>
      <c r="C23" s="83"/>
      <c r="D23" s="83"/>
      <c r="E23" s="123"/>
      <c r="F23" s="123"/>
      <c r="G23" s="125"/>
      <c r="H23" s="125"/>
      <c r="I23" s="74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21" customHeight="1">
      <c r="A24" s="82">
        <v>18</v>
      </c>
      <c r="B24" s="125"/>
      <c r="C24" s="83"/>
      <c r="D24" s="83"/>
      <c r="E24" s="124"/>
      <c r="F24" s="124"/>
      <c r="G24" s="125"/>
      <c r="H24" s="125"/>
      <c r="I24" s="74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1" customHeight="1">
      <c r="A25" s="82">
        <v>19</v>
      </c>
      <c r="B25" s="125"/>
      <c r="C25" s="83"/>
      <c r="D25" s="83"/>
      <c r="E25" s="124"/>
      <c r="F25" s="124"/>
      <c r="G25" s="125"/>
      <c r="H25" s="125"/>
      <c r="I25" s="74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21" customHeight="1">
      <c r="A26" s="82">
        <v>20</v>
      </c>
      <c r="B26" s="125"/>
      <c r="C26" s="83"/>
      <c r="D26" s="83"/>
      <c r="E26" s="124"/>
      <c r="F26" s="124"/>
      <c r="G26" s="125"/>
      <c r="H26" s="125"/>
      <c r="I26" s="74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21" customHeight="1">
      <c r="A27" s="279" t="s">
        <v>2</v>
      </c>
      <c r="B27" s="280"/>
      <c r="C27" s="280"/>
      <c r="D27" s="281"/>
      <c r="E27" s="124">
        <f>SUM(E7:E26)</f>
        <v>0</v>
      </c>
      <c r="F27" s="127"/>
      <c r="G27" s="111"/>
      <c r="H27" s="111"/>
      <c r="I27" s="171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/>
      <c r="B32" s="3"/>
      <c r="C32" s="3"/>
      <c r="D32" s="275"/>
      <c r="E32" s="275"/>
      <c r="F32" s="275"/>
      <c r="G32" s="275"/>
      <c r="H32" s="275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/>
      <c r="B50" s="3"/>
      <c r="C50" s="3"/>
      <c r="D50" s="3"/>
      <c r="E50" s="3"/>
      <c r="F50" s="3"/>
      <c r="G50" s="3"/>
      <c r="H50" s="3"/>
      <c r="I50" s="3"/>
    </row>
    <row r="51" spans="1:19">
      <c r="A51" s="3"/>
      <c r="B51" s="3"/>
      <c r="C51" s="3"/>
      <c r="D51" s="3"/>
      <c r="E51" s="3"/>
      <c r="F51" s="3"/>
      <c r="G51" s="3"/>
      <c r="H51" s="3"/>
      <c r="I51" s="3"/>
    </row>
    <row r="52" spans="1:19">
      <c r="A52" s="3"/>
      <c r="B52" s="3"/>
      <c r="C52" s="3"/>
      <c r="D52" s="3"/>
      <c r="E52" s="3"/>
      <c r="F52" s="3"/>
      <c r="G52" s="3"/>
      <c r="H52" s="3"/>
      <c r="I52" s="3"/>
    </row>
    <row r="53" spans="1:19">
      <c r="A53" s="3"/>
      <c r="B53" s="3"/>
      <c r="C53" s="3"/>
      <c r="D53" s="3"/>
      <c r="E53" s="3"/>
      <c r="F53" s="3"/>
      <c r="G53" s="3"/>
      <c r="H53" s="3"/>
    </row>
    <row r="54" spans="1:19">
      <c r="A54" s="3"/>
      <c r="B54" s="3"/>
      <c r="C54" s="3"/>
      <c r="D54" s="3"/>
      <c r="E54" s="3"/>
      <c r="F54" s="3"/>
      <c r="G54" s="3"/>
      <c r="H54" s="3"/>
    </row>
    <row r="55" spans="1:19">
      <c r="A55" s="3"/>
      <c r="B55" s="3"/>
      <c r="C55" s="3"/>
      <c r="D55" s="3"/>
      <c r="E55" s="3"/>
      <c r="F55" s="3"/>
      <c r="G55" s="3"/>
      <c r="H55" s="3"/>
    </row>
    <row r="56" spans="1:19">
      <c r="A56" s="3"/>
      <c r="B56" s="3"/>
      <c r="C56" s="3"/>
      <c r="D56" s="3"/>
      <c r="E56" s="3"/>
      <c r="F56" s="3"/>
      <c r="G56" s="3"/>
      <c r="H56" s="3"/>
    </row>
    <row r="57" spans="1:19">
      <c r="A57" s="3"/>
      <c r="B57" s="3"/>
      <c r="C57" s="3"/>
      <c r="D57" s="3"/>
      <c r="E57" s="3"/>
      <c r="F57" s="3"/>
      <c r="G57" s="3"/>
      <c r="H57" s="3"/>
    </row>
    <row r="58" spans="1:19">
      <c r="A58" s="3"/>
      <c r="B58" s="3"/>
      <c r="C58" s="3"/>
      <c r="D58" s="3"/>
      <c r="E58" s="3"/>
      <c r="F58" s="3"/>
      <c r="G58" s="3"/>
      <c r="H58" s="3"/>
    </row>
    <row r="59" spans="1:19">
      <c r="A59" s="3"/>
      <c r="B59" s="3"/>
      <c r="C59" s="3"/>
      <c r="D59" s="3"/>
      <c r="E59" s="3"/>
      <c r="F59" s="3"/>
      <c r="G59" s="3"/>
      <c r="H59" s="3"/>
    </row>
  </sheetData>
  <sheetProtection formatRows="0" insertRows="0" deleteRows="0"/>
  <mergeCells count="4">
    <mergeCell ref="D32:H32"/>
    <mergeCell ref="A27:D27"/>
    <mergeCell ref="A2:I2"/>
    <mergeCell ref="A3:I3"/>
  </mergeCells>
  <phoneticPr fontId="5"/>
  <pageMargins left="0.59055118110236227" right="0.59055118110236227" top="0.59055118110236227" bottom="0.78740157480314965" header="0.31496062992125984" footer="0.27559055118110237"/>
  <pageSetup paperSize="9"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view="pageBreakPreview" zoomScaleNormal="100" zoomScaleSheetLayoutView="100" workbookViewId="0"/>
  </sheetViews>
  <sheetFormatPr defaultRowHeight="13.5"/>
  <cols>
    <col min="1" max="1" width="5.375" customWidth="1"/>
    <col min="2" max="2" width="11.5" customWidth="1"/>
    <col min="3" max="3" width="16.125" customWidth="1"/>
    <col min="4" max="5" width="22.75" customWidth="1"/>
    <col min="6" max="7" width="13" customWidth="1"/>
    <col min="8" max="9" width="13.125" customWidth="1"/>
    <col min="10" max="10" width="18.5" customWidth="1"/>
    <col min="12" max="14" width="14.625" customWidth="1"/>
    <col min="15" max="30" width="10.625" customWidth="1"/>
  </cols>
  <sheetData>
    <row r="1" spans="1:30">
      <c r="A1" s="5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14.25">
      <c r="A2" s="266" t="s">
        <v>72</v>
      </c>
      <c r="B2" s="266"/>
      <c r="C2" s="266"/>
      <c r="D2" s="266"/>
      <c r="E2" s="266"/>
      <c r="F2" s="266"/>
      <c r="G2" s="266"/>
      <c r="H2" s="266"/>
      <c r="I2" s="266"/>
      <c r="J2" s="26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4.25">
      <c r="A3" s="266" t="s">
        <v>70</v>
      </c>
      <c r="B3" s="266"/>
      <c r="C3" s="266"/>
      <c r="D3" s="266"/>
      <c r="E3" s="266"/>
      <c r="F3" s="266"/>
      <c r="G3" s="266"/>
      <c r="H3" s="266"/>
      <c r="I3" s="266"/>
      <c r="J3" s="26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>
      <c r="A4" s="6"/>
      <c r="B4" s="6"/>
      <c r="C4" s="6"/>
      <c r="D4" s="6"/>
      <c r="I4" s="48">
        <f>様式選択!$D$2</f>
        <v>0</v>
      </c>
      <c r="J4" s="5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>
      <c r="A5" s="6"/>
      <c r="B5" s="6"/>
      <c r="C5" s="6"/>
      <c r="D5" s="6"/>
      <c r="E5" s="6"/>
      <c r="F5" s="6"/>
      <c r="G5" s="6"/>
      <c r="H5" s="6"/>
      <c r="J5" s="10" t="s">
        <v>12</v>
      </c>
      <c r="K5" s="9"/>
      <c r="L5" s="58"/>
      <c r="M5" s="284"/>
      <c r="N5" s="284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30.75" customHeight="1">
      <c r="A6" s="12" t="s">
        <v>1</v>
      </c>
      <c r="B6" s="29" t="s">
        <v>41</v>
      </c>
      <c r="C6" s="13" t="s">
        <v>3</v>
      </c>
      <c r="D6" s="12" t="s">
        <v>11</v>
      </c>
      <c r="E6" s="13" t="s">
        <v>69</v>
      </c>
      <c r="F6" s="28" t="s">
        <v>65</v>
      </c>
      <c r="G6" s="28" t="s">
        <v>66</v>
      </c>
      <c r="H6" s="13" t="s">
        <v>37</v>
      </c>
      <c r="I6" s="13" t="s">
        <v>38</v>
      </c>
      <c r="J6" s="53" t="s">
        <v>34</v>
      </c>
      <c r="K6" s="15"/>
      <c r="L6" s="59"/>
      <c r="M6" s="59"/>
      <c r="N6" s="59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4.75" customHeight="1">
      <c r="A7" s="100">
        <v>1</v>
      </c>
      <c r="B7" s="121"/>
      <c r="C7" s="70"/>
      <c r="D7" s="70"/>
      <c r="E7" s="70"/>
      <c r="F7" s="117"/>
      <c r="G7" s="118"/>
      <c r="H7" s="121"/>
      <c r="I7" s="121"/>
      <c r="J7" s="74"/>
      <c r="K7" s="16"/>
      <c r="L7" s="54"/>
      <c r="M7" s="55"/>
      <c r="N7" s="55"/>
    </row>
    <row r="8" spans="1:30" ht="24.75" customHeight="1">
      <c r="A8" s="82">
        <v>2</v>
      </c>
      <c r="B8" s="121"/>
      <c r="C8" s="70"/>
      <c r="D8" s="70"/>
      <c r="E8" s="70"/>
      <c r="F8" s="118"/>
      <c r="G8" s="118"/>
      <c r="H8" s="121"/>
      <c r="I8" s="121"/>
      <c r="J8" s="74"/>
      <c r="K8" s="16"/>
      <c r="L8" s="54"/>
      <c r="M8" s="55"/>
      <c r="N8" s="55"/>
    </row>
    <row r="9" spans="1:30" ht="24.75" customHeight="1">
      <c r="A9" s="110">
        <v>3</v>
      </c>
      <c r="B9" s="121"/>
      <c r="C9" s="70"/>
      <c r="D9" s="70"/>
      <c r="E9" s="70"/>
      <c r="F9" s="119"/>
      <c r="G9" s="118"/>
      <c r="H9" s="121"/>
      <c r="I9" s="121"/>
      <c r="J9" s="84"/>
      <c r="K9" s="16"/>
      <c r="L9" s="54"/>
      <c r="M9" s="55"/>
      <c r="N9" s="55"/>
    </row>
    <row r="10" spans="1:30" ht="24.75" customHeight="1">
      <c r="A10" s="82">
        <v>4</v>
      </c>
      <c r="B10" s="121"/>
      <c r="C10" s="70"/>
      <c r="D10" s="70"/>
      <c r="E10" s="70"/>
      <c r="F10" s="119"/>
      <c r="G10" s="118"/>
      <c r="H10" s="121"/>
      <c r="I10" s="121"/>
      <c r="J10" s="84"/>
      <c r="K10" s="16"/>
      <c r="L10" s="54"/>
      <c r="M10" s="55"/>
      <c r="N10" s="55"/>
      <c r="O10" s="3"/>
      <c r="P10" s="3"/>
    </row>
    <row r="11" spans="1:30" ht="24.75" customHeight="1">
      <c r="A11" s="110">
        <v>5</v>
      </c>
      <c r="B11" s="121"/>
      <c r="C11" s="85"/>
      <c r="D11" s="85"/>
      <c r="E11" s="85"/>
      <c r="F11" s="126"/>
      <c r="G11" s="118"/>
      <c r="H11" s="121"/>
      <c r="I11" s="121"/>
      <c r="J11" s="84"/>
      <c r="K11" s="16"/>
      <c r="L11" s="54"/>
      <c r="M11" s="55"/>
      <c r="N11" s="55"/>
      <c r="O11" s="3"/>
      <c r="P11" s="3"/>
    </row>
    <row r="12" spans="1:30" ht="24.75" customHeight="1">
      <c r="A12" s="110">
        <v>6</v>
      </c>
      <c r="B12" s="121"/>
      <c r="C12" s="85"/>
      <c r="D12" s="85"/>
      <c r="E12" s="85"/>
      <c r="F12" s="126"/>
      <c r="G12" s="118"/>
      <c r="H12" s="121"/>
      <c r="I12" s="121"/>
      <c r="J12" s="84"/>
      <c r="K12" s="16"/>
      <c r="L12" s="54"/>
      <c r="M12" s="55"/>
      <c r="N12" s="55"/>
      <c r="O12" s="3"/>
      <c r="P12" s="3"/>
    </row>
    <row r="13" spans="1:30" ht="24.75" customHeight="1">
      <c r="A13" s="110">
        <v>7</v>
      </c>
      <c r="B13" s="121"/>
      <c r="C13" s="85"/>
      <c r="D13" s="85"/>
      <c r="E13" s="85"/>
      <c r="F13" s="126"/>
      <c r="G13" s="118"/>
      <c r="H13" s="121"/>
      <c r="I13" s="121"/>
      <c r="J13" s="84"/>
      <c r="K13" s="16"/>
      <c r="L13" s="54"/>
      <c r="M13" s="55"/>
      <c r="N13" s="55"/>
      <c r="O13" s="3"/>
      <c r="P13" s="3"/>
    </row>
    <row r="14" spans="1:30" ht="24.75" customHeight="1">
      <c r="A14" s="110">
        <v>8</v>
      </c>
      <c r="B14" s="121"/>
      <c r="C14" s="85"/>
      <c r="D14" s="85"/>
      <c r="E14" s="85"/>
      <c r="F14" s="126"/>
      <c r="G14" s="118"/>
      <c r="H14" s="121"/>
      <c r="I14" s="121"/>
      <c r="J14" s="84"/>
      <c r="K14" s="16"/>
      <c r="L14" s="54"/>
      <c r="M14" s="55"/>
      <c r="N14" s="55"/>
      <c r="O14" s="3"/>
      <c r="P14" s="3"/>
    </row>
    <row r="15" spans="1:30" ht="24.75" customHeight="1">
      <c r="A15" s="110">
        <v>9</v>
      </c>
      <c r="B15" s="121"/>
      <c r="C15" s="85"/>
      <c r="D15" s="85"/>
      <c r="E15" s="85"/>
      <c r="F15" s="126"/>
      <c r="G15" s="118"/>
      <c r="H15" s="121"/>
      <c r="I15" s="121"/>
      <c r="J15" s="84"/>
      <c r="K15" s="16"/>
      <c r="L15" s="54"/>
      <c r="M15" s="55"/>
      <c r="N15" s="55"/>
      <c r="O15" s="3"/>
      <c r="P15" s="3"/>
    </row>
    <row r="16" spans="1:30" ht="24.75" customHeight="1">
      <c r="A16" s="82">
        <v>10</v>
      </c>
      <c r="B16" s="121"/>
      <c r="C16" s="78"/>
      <c r="D16" s="78"/>
      <c r="E16" s="78"/>
      <c r="F16" s="118"/>
      <c r="G16" s="118"/>
      <c r="H16" s="121"/>
      <c r="I16" s="121"/>
      <c r="J16" s="84"/>
      <c r="K16" s="16"/>
      <c r="L16" s="54"/>
      <c r="M16" s="55"/>
      <c r="N16" s="55"/>
      <c r="O16" s="3"/>
      <c r="P16" s="3"/>
    </row>
    <row r="17" spans="1:16" ht="24.75" customHeight="1">
      <c r="A17" s="82">
        <v>11</v>
      </c>
      <c r="B17" s="121"/>
      <c r="C17" s="70"/>
      <c r="D17" s="70"/>
      <c r="E17" s="70"/>
      <c r="F17" s="117"/>
      <c r="G17" s="118"/>
      <c r="H17" s="121"/>
      <c r="I17" s="121"/>
      <c r="J17" s="74"/>
      <c r="K17" s="16"/>
      <c r="L17" s="54"/>
      <c r="M17" s="55"/>
      <c r="N17" s="55"/>
    </row>
    <row r="18" spans="1:16" ht="24.75" customHeight="1">
      <c r="A18" s="82">
        <v>12</v>
      </c>
      <c r="B18" s="121"/>
      <c r="C18" s="70"/>
      <c r="D18" s="70"/>
      <c r="E18" s="70"/>
      <c r="F18" s="118"/>
      <c r="G18" s="118"/>
      <c r="H18" s="121"/>
      <c r="I18" s="121"/>
      <c r="J18" s="74"/>
      <c r="K18" s="16"/>
      <c r="L18" s="54"/>
      <c r="M18" s="55"/>
      <c r="N18" s="55"/>
    </row>
    <row r="19" spans="1:16" ht="24.75" customHeight="1">
      <c r="A19" s="82">
        <v>13</v>
      </c>
      <c r="B19" s="121"/>
      <c r="C19" s="70"/>
      <c r="D19" s="70"/>
      <c r="E19" s="70"/>
      <c r="F19" s="119"/>
      <c r="G19" s="118"/>
      <c r="H19" s="121"/>
      <c r="I19" s="121"/>
      <c r="J19" s="84"/>
      <c r="K19" s="16"/>
      <c r="L19" s="54"/>
      <c r="M19" s="55"/>
      <c r="N19" s="55"/>
    </row>
    <row r="20" spans="1:16" ht="24.75" customHeight="1">
      <c r="A20" s="82">
        <v>14</v>
      </c>
      <c r="B20" s="121"/>
      <c r="C20" s="70"/>
      <c r="D20" s="70"/>
      <c r="E20" s="70"/>
      <c r="F20" s="119"/>
      <c r="G20" s="118"/>
      <c r="H20" s="121"/>
      <c r="I20" s="121"/>
      <c r="J20" s="84"/>
      <c r="K20" s="16"/>
      <c r="L20" s="54"/>
      <c r="M20" s="55"/>
      <c r="N20" s="55"/>
      <c r="O20" s="3"/>
      <c r="P20" s="3"/>
    </row>
    <row r="21" spans="1:16" ht="24.75" customHeight="1">
      <c r="A21" s="82">
        <v>15</v>
      </c>
      <c r="B21" s="121"/>
      <c r="C21" s="85"/>
      <c r="D21" s="85"/>
      <c r="E21" s="85"/>
      <c r="F21" s="126"/>
      <c r="G21" s="118"/>
      <c r="H21" s="121"/>
      <c r="I21" s="121"/>
      <c r="J21" s="84"/>
      <c r="K21" s="16"/>
      <c r="L21" s="54"/>
      <c r="M21" s="55"/>
      <c r="N21" s="55"/>
      <c r="O21" s="3"/>
      <c r="P21" s="3"/>
    </row>
    <row r="22" spans="1:16" ht="24.75" customHeight="1">
      <c r="A22" s="82">
        <v>16</v>
      </c>
      <c r="B22" s="121"/>
      <c r="C22" s="85"/>
      <c r="D22" s="85"/>
      <c r="E22" s="85"/>
      <c r="F22" s="126"/>
      <c r="G22" s="118"/>
      <c r="H22" s="121"/>
      <c r="I22" s="121"/>
      <c r="J22" s="84"/>
      <c r="K22" s="16"/>
      <c r="L22" s="54"/>
      <c r="M22" s="55"/>
      <c r="N22" s="55"/>
      <c r="O22" s="3"/>
      <c r="P22" s="3"/>
    </row>
    <row r="23" spans="1:16" ht="24.75" customHeight="1">
      <c r="A23" s="82">
        <v>17</v>
      </c>
      <c r="B23" s="121"/>
      <c r="C23" s="85"/>
      <c r="D23" s="85"/>
      <c r="E23" s="85"/>
      <c r="F23" s="126"/>
      <c r="G23" s="118"/>
      <c r="H23" s="121"/>
      <c r="I23" s="121"/>
      <c r="J23" s="84"/>
      <c r="K23" s="16"/>
      <c r="L23" s="54"/>
      <c r="M23" s="55"/>
      <c r="N23" s="55"/>
      <c r="O23" s="3"/>
      <c r="P23" s="3"/>
    </row>
    <row r="24" spans="1:16" ht="24.75" customHeight="1">
      <c r="A24" s="82">
        <v>18</v>
      </c>
      <c r="B24" s="121"/>
      <c r="C24" s="85"/>
      <c r="D24" s="85"/>
      <c r="E24" s="85"/>
      <c r="F24" s="126"/>
      <c r="G24" s="118"/>
      <c r="H24" s="121"/>
      <c r="I24" s="121"/>
      <c r="J24" s="84"/>
      <c r="K24" s="16"/>
      <c r="L24" s="54"/>
      <c r="M24" s="55"/>
      <c r="N24" s="55"/>
      <c r="O24" s="3"/>
      <c r="P24" s="3"/>
    </row>
    <row r="25" spans="1:16" ht="24.75" customHeight="1">
      <c r="A25" s="82">
        <v>19</v>
      </c>
      <c r="B25" s="121"/>
      <c r="C25" s="85"/>
      <c r="D25" s="85"/>
      <c r="E25" s="85"/>
      <c r="F25" s="126"/>
      <c r="G25" s="118"/>
      <c r="H25" s="121"/>
      <c r="I25" s="121"/>
      <c r="J25" s="84"/>
      <c r="K25" s="16"/>
      <c r="L25" s="54"/>
      <c r="M25" s="55"/>
      <c r="N25" s="55"/>
      <c r="O25" s="3"/>
      <c r="P25" s="3"/>
    </row>
    <row r="26" spans="1:16" ht="24.75" customHeight="1">
      <c r="A26" s="82">
        <v>20</v>
      </c>
      <c r="B26" s="121"/>
      <c r="C26" s="78"/>
      <c r="D26" s="78"/>
      <c r="E26" s="78"/>
      <c r="F26" s="118"/>
      <c r="G26" s="118"/>
      <c r="H26" s="121"/>
      <c r="I26" s="121"/>
      <c r="J26" s="84"/>
      <c r="K26" s="16"/>
      <c r="L26" s="54"/>
      <c r="M26" s="55"/>
      <c r="N26" s="55"/>
      <c r="O26" s="3"/>
      <c r="P26" s="3"/>
    </row>
    <row r="27" spans="1:16" ht="24.75" customHeight="1">
      <c r="A27" s="276" t="s">
        <v>2</v>
      </c>
      <c r="B27" s="277"/>
      <c r="C27" s="277"/>
      <c r="D27" s="277"/>
      <c r="E27" s="277"/>
      <c r="F27" s="124">
        <f>SUM(F7:F26)</f>
        <v>0</v>
      </c>
      <c r="G27" s="127"/>
      <c r="H27" s="111"/>
      <c r="I27" s="111"/>
      <c r="J27" s="112"/>
      <c r="K27" s="16"/>
      <c r="L27" s="60"/>
      <c r="M27" s="60"/>
      <c r="N27" s="60"/>
      <c r="O27" s="3"/>
      <c r="P27" s="3"/>
    </row>
    <row r="28" spans="1:16">
      <c r="A28" s="6"/>
      <c r="B28" s="6"/>
      <c r="C28" s="6"/>
      <c r="D28" s="6"/>
      <c r="E28" s="6"/>
      <c r="F28" s="6"/>
      <c r="G28" s="6"/>
      <c r="H28" s="6"/>
      <c r="I28" s="6"/>
      <c r="J28" s="3"/>
      <c r="K28" s="6"/>
      <c r="L28" s="60"/>
      <c r="M28" s="60"/>
      <c r="N28" s="60"/>
      <c r="O28" s="3"/>
      <c r="P28" s="3"/>
    </row>
    <row r="29" spans="1:16" ht="18" customHeight="1">
      <c r="A29" s="6"/>
      <c r="B29" s="6"/>
      <c r="C29" s="6"/>
      <c r="D29" s="6"/>
      <c r="E29" s="6"/>
      <c r="F29" s="6"/>
      <c r="G29" s="6"/>
      <c r="H29" s="6"/>
      <c r="I29" s="6"/>
      <c r="J29" s="3"/>
      <c r="K29" s="16"/>
      <c r="L29" s="282"/>
      <c r="M29" s="283"/>
      <c r="N29" s="283"/>
      <c r="O29" s="3"/>
      <c r="P29" s="3"/>
    </row>
    <row r="30" spans="1:16">
      <c r="A30" s="6"/>
      <c r="B30" s="6"/>
      <c r="C30" s="6"/>
      <c r="D30" s="6"/>
      <c r="E30" s="6"/>
      <c r="F30" s="6"/>
      <c r="G30" s="6"/>
      <c r="H30" s="6"/>
      <c r="I30" s="6"/>
      <c r="J30" s="3"/>
      <c r="K30" s="6"/>
      <c r="L30" s="19"/>
      <c r="M30" s="19"/>
      <c r="N30" s="19"/>
      <c r="O30" s="3"/>
      <c r="P30" s="3"/>
    </row>
    <row r="31" spans="1:16">
      <c r="A31" s="20"/>
      <c r="B31" s="20"/>
      <c r="C31" s="6"/>
      <c r="D31" s="6"/>
      <c r="E31" s="6"/>
      <c r="F31" s="6"/>
      <c r="G31" s="6"/>
      <c r="H31" s="6"/>
      <c r="I31" s="6"/>
      <c r="J31" s="3"/>
      <c r="K31" s="6"/>
      <c r="L31" s="61"/>
      <c r="M31" s="61"/>
      <c r="N31" s="61"/>
      <c r="O31" s="3"/>
      <c r="P31" s="3"/>
    </row>
    <row r="32" spans="1:1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62"/>
      <c r="M32" s="61"/>
      <c r="N32" s="61"/>
      <c r="O32" s="3"/>
      <c r="P32" s="3"/>
    </row>
    <row r="33" spans="1:16">
      <c r="A33" s="3"/>
      <c r="B33" s="3"/>
      <c r="C33" s="3"/>
      <c r="D33" s="275"/>
      <c r="E33" s="275"/>
      <c r="F33" s="275"/>
      <c r="G33" s="275"/>
      <c r="H33" s="275"/>
      <c r="I33" s="275"/>
      <c r="J33" s="3"/>
      <c r="K33" s="3"/>
      <c r="L33" s="3"/>
      <c r="O33" s="3"/>
      <c r="P33" s="3"/>
    </row>
    <row r="34" spans="1:1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O34" s="3"/>
      <c r="P34" s="3"/>
    </row>
    <row r="35" spans="1:16">
      <c r="A35" s="3"/>
      <c r="B35" s="3"/>
      <c r="C35" s="3"/>
      <c r="D35" s="3"/>
      <c r="E35" s="3"/>
      <c r="F35" s="3"/>
      <c r="G35" s="3"/>
      <c r="H35" s="3"/>
      <c r="I35" s="3"/>
      <c r="J35" s="3"/>
      <c r="L35" s="3"/>
      <c r="M35" s="3"/>
      <c r="N35" s="3"/>
      <c r="O35" s="3"/>
      <c r="P35" s="3"/>
    </row>
    <row r="36" spans="1:1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6">
      <c r="A48" s="3"/>
      <c r="B48" s="3"/>
      <c r="C48" s="3"/>
      <c r="D48" s="3"/>
      <c r="E48" s="3"/>
      <c r="F48" s="3"/>
      <c r="G48" s="3"/>
      <c r="H48" s="3"/>
      <c r="I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K55" s="3"/>
      <c r="L55" s="3"/>
      <c r="M55" s="3"/>
      <c r="N55" s="3"/>
    </row>
    <row r="56" spans="1:14">
      <c r="K56" s="3"/>
      <c r="L56" s="3"/>
      <c r="M56" s="3"/>
      <c r="N56" s="3"/>
    </row>
    <row r="57" spans="1:14">
      <c r="K57" s="3"/>
      <c r="L57" s="3"/>
      <c r="M57" s="3"/>
      <c r="N57" s="3"/>
    </row>
    <row r="58" spans="1:14">
      <c r="K58" s="3"/>
      <c r="L58" s="3"/>
      <c r="M58" s="3"/>
      <c r="N58" s="3"/>
    </row>
    <row r="59" spans="1:14">
      <c r="K59" s="3"/>
      <c r="L59" s="3"/>
      <c r="M59" s="3"/>
      <c r="N59" s="3"/>
    </row>
    <row r="60" spans="1:14">
      <c r="K60" s="3"/>
      <c r="L60" s="3"/>
      <c r="M60" s="3"/>
      <c r="N60" s="3"/>
    </row>
    <row r="61" spans="1:14">
      <c r="K61" s="3"/>
      <c r="L61" s="3"/>
      <c r="M61" s="3"/>
      <c r="N61" s="3"/>
    </row>
    <row r="62" spans="1:14">
      <c r="K62" s="3"/>
      <c r="L62" s="3"/>
      <c r="M62" s="3"/>
      <c r="N62" s="3"/>
    </row>
    <row r="63" spans="1:14">
      <c r="K63" s="3"/>
    </row>
  </sheetData>
  <sheetProtection formatRows="0" insertRows="0" deleteRows="0"/>
  <mergeCells count="6">
    <mergeCell ref="A27:E27"/>
    <mergeCell ref="D33:I33"/>
    <mergeCell ref="L29:N29"/>
    <mergeCell ref="M5:N5"/>
    <mergeCell ref="A2:J2"/>
    <mergeCell ref="A3:J3"/>
  </mergeCells>
  <phoneticPr fontId="5"/>
  <dataValidations count="1">
    <dataValidation type="list" allowBlank="1" showInputMessage="1" showErrorMessage="1" sqref="J4 K7:K27">
      <formula1>"1,2,3,4,5,6,7,8"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様式選択</vt:lpstr>
      <vt:lpstr>総括表</vt:lpstr>
      <vt:lpstr>①旅費</vt:lpstr>
      <vt:lpstr>②直接人件費</vt:lpstr>
      <vt:lpstr>③材料・消耗品費</vt:lpstr>
      <vt:lpstr>④財産購入費等</vt:lpstr>
      <vt:lpstr>⑤外注・委託費</vt:lpstr>
      <vt:lpstr>⑥大学等研究機関との受託（共同）研究費</vt:lpstr>
      <vt:lpstr>⑦その他直接経費</vt:lpstr>
      <vt:lpstr>④補助率15%設備投資</vt:lpstr>
      <vt:lpstr>財務状況及び生産性</vt:lpstr>
      <vt:lpstr>①旅費!Print_Area</vt:lpstr>
      <vt:lpstr>②直接人件費!Print_Area</vt:lpstr>
      <vt:lpstr>③材料・消耗品費!Print_Area</vt:lpstr>
      <vt:lpstr>④財産購入費等!Print_Area</vt:lpstr>
      <vt:lpstr>'④補助率15%設備投資'!Print_Area</vt:lpstr>
      <vt:lpstr>⑤外注・委託費!Print_Area</vt:lpstr>
      <vt:lpstr>'⑥大学等研究機関との受託（共同）研究費'!Print_Area</vt:lpstr>
      <vt:lpstr>⑦その他直接経費!Print_Area</vt:lpstr>
      <vt:lpstr>財務状況及び生産性!Print_Area</vt:lpstr>
      <vt:lpstr>総括表!Print_Area</vt:lpstr>
      <vt:lpstr>様式選択!Print_Area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2018-09-14T05:43:30Z</dcterms:modified>
  <cp:category/>
</cp:coreProperties>
</file>