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345" windowHeight="4650" activeTab="0"/>
  </bookViews>
  <sheets>
    <sheet name="記入例" sheetId="1" r:id="rId1"/>
  </sheets>
  <definedNames>
    <definedName name="_xlnm.Print_Titles" localSheetId="0">'記入例'!$1:$1</definedName>
  </definedNames>
  <calcPr fullCalcOnLoad="1"/>
</workbook>
</file>

<file path=xl/sharedStrings.xml><?xml version="1.0" encoding="utf-8"?>
<sst xmlns="http://schemas.openxmlformats.org/spreadsheetml/2006/main" count="149" uniqueCount="141">
  <si>
    <t>（様式１）</t>
  </si>
  <si>
    <t>きょうと元気な地域づくり応援ファンド支援事業に係る収益状況報告書</t>
  </si>
  <si>
    <t>記</t>
  </si>
  <si>
    <t>助成金確定額</t>
  </si>
  <si>
    <t>（Ｄ）</t>
  </si>
  <si>
    <t>控除額</t>
  </si>
  <si>
    <t>基準納付額</t>
  </si>
  <si>
    <t>納付額</t>
  </si>
  <si>
    <t>（注意事項）</t>
  </si>
  <si>
    <t>（単位：円）</t>
  </si>
  <si>
    <t>（g）</t>
  </si>
  <si>
    <t>（h）</t>
  </si>
  <si>
    <t>（y）</t>
  </si>
  <si>
    <t>Ｄ＜１００万円の場合　　　ｇ＝０</t>
  </si>
  <si>
    <t>①　Ｃ≧Ｇ＋Ｈの場合　　　　　Ｙ＝Ｇ</t>
  </si>
  <si>
    <t>（Ｂ）</t>
  </si>
  <si>
    <t>（Ａ）</t>
  </si>
  <si>
    <t>（単位：円）</t>
  </si>
  <si>
    <t>②　Ｇ＋Ｈ＞Ｃ＞Ｈの場合　　　Ｙ＝Ｃ－Ｈ</t>
  </si>
  <si>
    <t>③　Ｃ≦Ｈの場合　　Ｙ＝０</t>
  </si>
  <si>
    <t>（ａ）</t>
  </si>
  <si>
    <t>②　ｇ＋ｈ＞ａ＞ｈの場合　　ｙ＝ａ－ｈ</t>
  </si>
  <si>
    <t>③　ａ＝ｈの場合　　　　 　　ｙ＝０</t>
  </si>
  <si>
    <t>左欄の賃金総額の２分の１</t>
  </si>
  <si>
    <t>③　Ｃ＝Ｈ又はＣ≦０の場合　　Ｙ＝０</t>
  </si>
  <si>
    <t>１　助成金の交付を２回以上受けている助成事業者にあっては、助成事業ごとに算定すること。</t>
  </si>
  <si>
    <t>Ｄ≧１００万円の場合　　　ｇ＝Ｄ×２／１００（１円未満切り捨て）</t>
  </si>
  <si>
    <t>雇用期間　※1</t>
  </si>
  <si>
    <t>賃金　※２</t>
  </si>
  <si>
    <t>ﾌｧﾝﾄﾞ事業従事</t>
  </si>
  <si>
    <t>ﾌｧﾝﾄﾞ関係賃金</t>
  </si>
  <si>
    <t>（　年　月　日～　年　月　日）</t>
  </si>
  <si>
    <t>（正規・ﾊﾟｰﾄ・ｱﾙﾊﾞｲﾄ等）</t>
  </si>
  <si>
    <t>α　（円）</t>
  </si>
  <si>
    <t>割合β　（％）</t>
  </si>
  <si>
    <t>※３　　（円）</t>
  </si>
  <si>
    <t>計＝（Ｂ）</t>
  </si>
  <si>
    <t>助成事業に係る
新たな従業員等の賃金総額</t>
  </si>
  <si>
    <t>公益財団法人京都産業２１　理事長　様</t>
  </si>
  <si>
    <t>助成事業に係る
当該年度までの
支出総額</t>
  </si>
  <si>
    <t>前年度までの
納付額累計
（財産処分による納付を含む）</t>
  </si>
  <si>
    <t>　（別表１による算定を行う助成事業者は、記入不要です。）</t>
  </si>
  <si>
    <t>Ａ－ｂ</t>
  </si>
  <si>
    <t>（Ａ）</t>
  </si>
  <si>
    <t>（ｂ）</t>
  </si>
  <si>
    <t>（Ｃ）</t>
  </si>
  <si>
    <t>（Ｄ）</t>
  </si>
  <si>
    <t>（Ｅ）</t>
  </si>
  <si>
    <t>（Ｆ）</t>
  </si>
  <si>
    <t>（Ｇ）</t>
  </si>
  <si>
    <t>（Ｈ）</t>
  </si>
  <si>
    <t>（Ｙ）</t>
  </si>
  <si>
    <t>（Ｄ－Ｅ）×Ａ／Ｆ</t>
  </si>
  <si>
    <r>
      <t>７　Ｇ</t>
    </r>
    <r>
      <rPr>
        <sz val="11"/>
        <color indexed="8"/>
        <rFont val="ＭＳ Ｐゴシック"/>
        <family val="3"/>
      </rPr>
      <t>「基準納付額」　：　</t>
    </r>
    <r>
      <rPr>
        <sz val="11"/>
        <color indexed="8"/>
        <rFont val="ＭＳ Ｐ明朝"/>
        <family val="1"/>
      </rPr>
      <t>「助成事業に係る当該年度収益額：Ｄ」から「控除額：Ｅ」を差し引いた額に、「助成金確定額：Ａ」を乗じ、「助成事業に係る当該年度までの支出総額：Ｆ」で除し、１円未満を切り捨てた額をいう。　（Ｇ＝（Ｄ－Ｅ）Ａ／Ｆ）</t>
    </r>
  </si>
  <si>
    <r>
      <t>３</t>
    </r>
    <r>
      <rPr>
        <sz val="11"/>
        <color indexed="8"/>
        <rFont val="ＭＳ Ｐゴシック"/>
        <family val="3"/>
      </rPr>
      <t>　Ｃ</t>
    </r>
    <r>
      <rPr>
        <sz val="11"/>
        <color indexed="8"/>
        <rFont val="ＭＳ Ｐゴシック"/>
        <family val="3"/>
      </rPr>
      <t>「納付累計上限額」　：　</t>
    </r>
    <r>
      <rPr>
        <sz val="11"/>
        <color indexed="8"/>
        <rFont val="ＭＳ Ｐ明朝"/>
        <family val="1"/>
      </rPr>
      <t>「助成金確定額（Ａ）」から「助成事業に係る新たな従業員等の賃金総額（Ｂ）」の２分の１（ただし１円未満切り捨て）である（ｂ）を差し引いた額をいう。（Ａ－ｂ）</t>
    </r>
  </si>
  <si>
    <r>
      <t>８</t>
    </r>
    <r>
      <rPr>
        <sz val="11"/>
        <color indexed="8"/>
        <rFont val="ＭＳ Ｐゴシック"/>
        <family val="3"/>
      </rPr>
      <t>　Ｈ「前年度までの納付額累計（財産処分を含む）」　：　</t>
    </r>
    <r>
      <rPr>
        <sz val="11"/>
        <color indexed="8"/>
        <rFont val="ＭＳ Ｐ明朝"/>
        <family val="1"/>
      </rPr>
      <t>当該年度の前年度までの収益に伴う納付金の累計及び交付要領第１７条に基づく財産処分に伴う納付金の合計額をいう。</t>
    </r>
  </si>
  <si>
    <t>Ｄ×２／１００</t>
  </si>
  <si>
    <t>Ａ÷３</t>
  </si>
  <si>
    <t>①　ａ≧ｇ＋ｈの場合　　　　ｙ＝ｇ</t>
  </si>
  <si>
    <t>２　平成２５年度以前の助成事業に係る助成事業者で、別表２による算定を選択する場合</t>
  </si>
  <si>
    <t>助成金確定額
の３分の１
（納付累計
上限額）</t>
  </si>
  <si>
    <t>納付累計
上限額</t>
  </si>
  <si>
    <t>助成事業に係る
当該年度
収益額</t>
  </si>
  <si>
    <r>
      <t>２　</t>
    </r>
    <r>
      <rPr>
        <sz val="11"/>
        <color indexed="8"/>
        <rFont val="ＭＳ Ｐゴシック"/>
        <family val="3"/>
      </rPr>
      <t>Ｂ</t>
    </r>
    <r>
      <rPr>
        <sz val="11"/>
        <color indexed="8"/>
        <rFont val="ＭＳ Ｐゴシック"/>
        <family val="3"/>
      </rPr>
      <t>「助成事業に係る新たな従業員等の賃金総額」　：　</t>
    </r>
    <r>
      <rPr>
        <sz val="11"/>
        <color indexed="8"/>
        <rFont val="ＭＳ Ｐ明朝"/>
        <family val="1"/>
      </rPr>
      <t>「助成事業並びに助成事業の実施結果の企業化、産業財産権等の譲渡若しくは実施権の設定又は、その他助成事業の実施結果の他への供与」（以下</t>
    </r>
    <r>
      <rPr>
        <u val="single"/>
        <sz val="11"/>
        <color indexed="8"/>
        <rFont val="ＭＳ Ｐ明朝"/>
        <family val="1"/>
      </rPr>
      <t>「助成事業の企業化等」という。）のために、新たに雇用した者全員の当該年度（毎年の報告対象である事業年度。以下同じ。）まで（当該年度を含む。）の賃金の合計額</t>
    </r>
    <r>
      <rPr>
        <sz val="11"/>
        <color indexed="8"/>
        <rFont val="ＭＳ Ｐ明朝"/>
        <family val="1"/>
      </rPr>
      <t>をいう。</t>
    </r>
  </si>
  <si>
    <t>下記参照</t>
  </si>
  <si>
    <r>
      <t>２</t>
    </r>
    <r>
      <rPr>
        <sz val="11"/>
        <color indexed="8"/>
        <rFont val="ＭＳ Ｐゴシック"/>
        <family val="3"/>
      </rPr>
      <t>　ａ「助成金確定額の３分の１（納付累計上限額）」　：　「</t>
    </r>
    <r>
      <rPr>
        <sz val="11"/>
        <color indexed="8"/>
        <rFont val="ＭＳ Ｐ明朝"/>
        <family val="1"/>
      </rPr>
      <t>助成金確定額（Ａ）］を３で除し、１円未満を切り捨てた額をいう。</t>
    </r>
  </si>
  <si>
    <t>◆参考　　「きょうと元気な地域づくり応援ファンド支援事業助成金交付要領」
（財産処分の制限）
第１７条  助成事業者は、財団が定める期間内に、助成事業により取得し、又は効用の増加した財産（以下「取得財産等」という。）を助成金の交付の目的以外の用途に使用し、他の者に貸付け若しくは譲り渡し、他の物件と交換し、又は債務の担保の用に供しようとするときは、財団の承認を得なければならない。
２　財団は、前項の承認を受けた助成事業者が取得財産等の処分をすることにより収入があるときは、その収入の全部又は一部を財団に納付させることができる。</t>
  </si>
  <si>
    <t>氏名</t>
  </si>
  <si>
    <t>※対象となる従業員の採用日以降の賃金台帳に記載された賃金の合計</t>
  </si>
  <si>
    <t>(別紙)</t>
  </si>
  <si>
    <t>「別紙」参照</t>
  </si>
  <si>
    <t>１　別表1による算定</t>
  </si>
  <si>
    <r>
      <t>　　（平成２５年度以前の助成事業に係る助成事業者で、</t>
    </r>
    <r>
      <rPr>
        <sz val="11"/>
        <color indexed="8"/>
        <rFont val="ＭＳ Ｐ明朝"/>
        <family val="1"/>
      </rPr>
      <t>別表２による算定を選択する場合は、記入不要です。）</t>
    </r>
  </si>
  <si>
    <t>所　　在　　地　　　</t>
  </si>
  <si>
    <t>名　称（法人名）　　　　　　　　</t>
  </si>
  <si>
    <t>代表者職・氏名　　　　　　　　　　　　　　　　　　　　　印</t>
  </si>
  <si>
    <t>２　別表２による算定</t>
  </si>
  <si>
    <r>
      <t>※採用年月日と雇用が終了した日（報告対象事業年度の決算日時点で継続雇用されている場合は、決算日）を記入してください（</t>
    </r>
    <r>
      <rPr>
        <u val="single"/>
        <sz val="11"/>
        <color indexed="8"/>
        <rFont val="ＭＳ Ｐ明朝"/>
        <family val="1"/>
      </rPr>
      <t>ファンド事業開始前から採用されている従業員等は、対象になりませんのでご注意ください。</t>
    </r>
    <r>
      <rPr>
        <sz val="11"/>
        <color indexed="8"/>
        <rFont val="ＭＳ Ｐ明朝"/>
        <family val="1"/>
      </rPr>
      <t>）。</t>
    </r>
  </si>
  <si>
    <t>(単位：円)</t>
  </si>
  <si>
    <t>期間</t>
  </si>
  <si>
    <t>金額</t>
  </si>
  <si>
    <t>合計</t>
  </si>
  <si>
    <t>※当該年度まで（当該年度を含む。）に助成事業の企業化等に係る費用として支出された全ての経費（助成事業に係る全経費を含む。）を事業者年度ごとに記載してください。</t>
  </si>
  <si>
    <t>（別表１関係）</t>
  </si>
  <si>
    <t>（別表１・２関係）</t>
  </si>
  <si>
    <t>助成事業に係る
当該年度
収益額</t>
  </si>
  <si>
    <t>助成事業に係る
当該年度
収入額</t>
  </si>
  <si>
    <r>
      <t xml:space="preserve">前年度までの
納付額累計
</t>
    </r>
    <r>
      <rPr>
        <sz val="9"/>
        <color indexed="8"/>
        <rFont val="ＭＳ Ｐ明朝"/>
        <family val="1"/>
      </rPr>
      <t>（財産処分による
納付を含む）</t>
    </r>
  </si>
  <si>
    <t>補助表１　「助成事業に係る新たな従業員等の賃金総額」（B)</t>
  </si>
  <si>
    <t>補助表２　「助成事業に係る当該年度までの支出総額」（F)</t>
  </si>
  <si>
    <t>平成　　年　　月　　日</t>
  </si>
  <si>
    <t>助成事業に係る
当該年度収入額</t>
  </si>
  <si>
    <t>（ Ｊ）</t>
  </si>
  <si>
    <t>助成対象経費</t>
  </si>
  <si>
    <t>「別紙」参照</t>
  </si>
  <si>
    <t>実績報告書記載額</t>
  </si>
  <si>
    <t>（K）</t>
  </si>
  <si>
    <t>（L）</t>
  </si>
  <si>
    <t>Lの1/5</t>
  </si>
  <si>
    <t>Ｊ-K</t>
  </si>
  <si>
    <r>
      <t>４</t>
    </r>
    <r>
      <rPr>
        <sz val="11"/>
        <color indexed="8"/>
        <rFont val="ＭＳ Ｐゴシック"/>
        <family val="3"/>
      </rPr>
      <t>　Ｄ「助成事業に係る当該年度収益額」　：　</t>
    </r>
    <r>
      <rPr>
        <sz val="11"/>
        <color indexed="8"/>
        <rFont val="ＭＳ Ｐ明朝"/>
        <family val="1"/>
      </rPr>
      <t>助成事業の企業化等による</t>
    </r>
    <r>
      <rPr>
        <u val="single"/>
        <sz val="11"/>
        <color indexed="8"/>
        <rFont val="ＭＳ Ｐ明朝"/>
        <family val="1"/>
      </rPr>
      <t>当該年度の総収入額（J）から総収入を得るに要した総支出額（製造原価、販売管理費等）（K）を差し引いた額</t>
    </r>
    <r>
      <rPr>
        <sz val="11"/>
        <color indexed="8"/>
        <rFont val="ＭＳ Ｐ明朝"/>
        <family val="1"/>
      </rPr>
      <t>をいう。（D＝J－K）</t>
    </r>
  </si>
  <si>
    <t>１０　L「助成対象経費」　：　助成金採択を受けた年度に実績報告書で報告した総事業費をいう。</t>
  </si>
  <si>
    <t xml:space="preserve"> Ｆ内の当該年度支出</t>
  </si>
  <si>
    <r>
      <t>６　</t>
    </r>
    <r>
      <rPr>
        <sz val="11"/>
        <color indexed="8"/>
        <rFont val="ＭＳ Ｐゴシック"/>
        <family val="3"/>
      </rPr>
      <t>Ｆ</t>
    </r>
    <r>
      <rPr>
        <sz val="11"/>
        <color indexed="8"/>
        <rFont val="ＭＳ Ｐゴシック"/>
        <family val="3"/>
      </rPr>
      <t>「助成事業に係る当該年度までの支出総額」　：　</t>
    </r>
    <r>
      <rPr>
        <sz val="11"/>
        <color indexed="8"/>
        <rFont val="ＭＳ Ｐ明朝"/>
        <family val="1"/>
      </rPr>
      <t>当該年度まで（当該年度を含む。）に</t>
    </r>
    <r>
      <rPr>
        <u val="single"/>
        <sz val="11"/>
        <color indexed="8"/>
        <rFont val="ＭＳ Ｐ明朝"/>
        <family val="1"/>
      </rPr>
      <t>助成事業の企業化等に係る費用として支出された全ての経費（助成事業に係る全経費を含む。）</t>
    </r>
    <r>
      <rPr>
        <sz val="11"/>
        <color indexed="8"/>
        <rFont val="ＭＳ Ｐ明朝"/>
        <family val="1"/>
      </rPr>
      <t>をいう。→別紙「補助表２」参照</t>
    </r>
  </si>
  <si>
    <r>
      <t>　なお</t>
    </r>
    <r>
      <rPr>
        <sz val="11"/>
        <color indexed="8"/>
        <rFont val="ＭＳ Ｐゴシック"/>
        <family val="3"/>
      </rPr>
      <t>、「助成事業の企業化等のために新たに雇用した者」とは、</t>
    </r>
    <r>
      <rPr>
        <sz val="11"/>
        <color indexed="8"/>
        <rFont val="ＭＳ Ｐ明朝"/>
        <family val="1"/>
      </rPr>
      <t>助成事業の交付決定日（事前着手が行われた場合は、着手日）以降において、助成事業の企業化等のために</t>
    </r>
    <r>
      <rPr>
        <u val="single"/>
        <sz val="11"/>
        <color indexed="8"/>
        <rFont val="ＭＳ Ｐ明朝"/>
        <family val="1"/>
      </rPr>
      <t>「新たに雇用された者で、雇用の形態、人数、雇用期間等に関わらず、助成事業の企業化等に従事している者」</t>
    </r>
    <r>
      <rPr>
        <sz val="11"/>
        <color indexed="8"/>
        <rFont val="ＭＳ Ｐ明朝"/>
        <family val="1"/>
      </rPr>
      <t>をいう。　→別紙「補助表１」参照</t>
    </r>
  </si>
  <si>
    <t>９　Ｋ「 Ｆ内の当該年度支出」　：　Ｆ「助成事業に係る当該年度までの支出総額」（補助表２）のうち、当該年度に支出した支出額をいう。</t>
  </si>
  <si>
    <r>
      <t>１１</t>
    </r>
    <r>
      <rPr>
        <sz val="11"/>
        <color indexed="8"/>
        <rFont val="ＭＳ Ｐゴシック"/>
        <family val="3"/>
      </rPr>
      <t>　</t>
    </r>
    <r>
      <rPr>
        <b/>
        <sz val="11"/>
        <color indexed="8"/>
        <rFont val="ＭＳ Ｐゴシック"/>
        <family val="3"/>
      </rPr>
      <t>Ｙ「納付額」</t>
    </r>
    <r>
      <rPr>
        <sz val="11"/>
        <color indexed="8"/>
        <rFont val="ＭＳ Ｐゴシック"/>
        <family val="3"/>
      </rPr>
      <t>　：　</t>
    </r>
    <r>
      <rPr>
        <sz val="11"/>
        <color indexed="8"/>
        <rFont val="ＭＳ Ｐ明朝"/>
        <family val="1"/>
      </rPr>
      <t>「基準納付額（Ｇ）」、「前年度までの納付額累計（Ｈ）」及び「減額後の納付額の上限額（Ｃ）」との比較により、以下のとおりとなる。</t>
    </r>
  </si>
  <si>
    <t>J-K</t>
  </si>
  <si>
    <t>「別紙」参照</t>
  </si>
  <si>
    <t>「別紙」参照</t>
  </si>
  <si>
    <r>
      <t>１　</t>
    </r>
    <r>
      <rPr>
        <sz val="11"/>
        <color indexed="8"/>
        <rFont val="ＭＳ Ｐ明朝"/>
        <family val="1"/>
      </rPr>
      <t>助成金の交付を２回以上受けている助成事業者にあっては、助成事業ごとに算定すること。</t>
    </r>
  </si>
  <si>
    <t>（　記　　入　　例　）</t>
  </si>
  <si>
    <t>【記入例の設定要件】</t>
  </si>
  <si>
    <t>◇助成事業者の決算月　　　「１２月」の場合</t>
  </si>
  <si>
    <t>・ Ａ「助成金」　：　３００万円(税抜）
　　　　　　　　　　　（助成対象事業費　500万円、うち自己負担200万円　いずれも税込）</t>
  </si>
  <si>
    <t>※「助成事業の企業化等による収益」を計算いただくもので、御社（事業者）全体の収益を対象とするものではありません。（「助成事業の企業化等に係る収入及び支出を抽出、按分等して、計算してください。）</t>
  </si>
  <si>
    <t>※助成金の交付を２回以上受けている助成事業者にあっては、助成事業ごとに算定してください。</t>
  </si>
  <si>
    <t>・H「前年度までの納付額累計」　：　なし(0円)</t>
  </si>
  <si>
    <t>○○○○（ﾊﾟｰﾄ)</t>
  </si>
  <si>
    <t>△△△△（正社員）</t>
  </si>
  <si>
    <t>Ｈ２８年８月１日～１２月３１日</t>
  </si>
  <si>
    <t>Ｈ２８年４月１日～１２月３１日</t>
  </si>
  <si>
    <r>
      <t>・ Ｄ「助成事業に係る当該年度収益」　：　１５０万円
　　</t>
    </r>
    <r>
      <rPr>
        <sz val="10"/>
        <color indexed="8"/>
        <rFont val="ＭＳ Ｐ明朝"/>
        <family val="1"/>
      </rPr>
      <t>※平成２８年１月～１２月における助成事業の企業化等による収益</t>
    </r>
  </si>
  <si>
    <r>
      <t>・ Ｂ「新たな従業員」　：　助成事業の企業化等のために、㋐平成２８年８月１日から
平成２８年１２月３１日までアルバイトを１名（賃金額計９６万円）雇用し、助成事業に
１００％従事。　㋑平成２８年４月１日から正規従業員を１名（賃金額計５７６万円）
雇用し、助成事業に２５％従事。　</t>
    </r>
    <r>
      <rPr>
        <sz val="11"/>
        <color indexed="8"/>
        <rFont val="ＭＳ Ｐ明朝"/>
        <family val="1"/>
      </rPr>
      <t>→　</t>
    </r>
    <r>
      <rPr>
        <u val="single"/>
        <sz val="11"/>
        <color indexed="8"/>
        <rFont val="ＭＳ Ｐ明朝"/>
        <family val="1"/>
      </rPr>
      <t>別紙「補助表１」参照</t>
    </r>
  </si>
  <si>
    <r>
      <t>　</t>
    </r>
    <r>
      <rPr>
        <sz val="12"/>
        <color indexed="8"/>
        <rFont val="ＭＳ Ｐ明朝"/>
        <family val="1"/>
      </rPr>
      <t>平成２６年７月＊＊日付けで交付決定を受けた上記事業に係る平成２８年１月から平成２８年　　１２月期の収益状況について、下記のとおり報告します。</t>
    </r>
  </si>
  <si>
    <r>
      <t>・Ｆ「助成事業に係る当該年度までの支出総額」　：５，０００万円
　　</t>
    </r>
    <r>
      <rPr>
        <sz val="10"/>
        <color indexed="8"/>
        <rFont val="ＭＳ Ｐ明朝"/>
        <family val="1"/>
      </rPr>
      <t>※本報告の事業年度までに助成事業の企業化に係る費用として支出されたすべての経費
　　　　実績報告書に記載いただいた対象経費のみではなく、その間の対象外経費等も含む。</t>
    </r>
  </si>
  <si>
    <r>
      <t>５　Ｅ</t>
    </r>
    <r>
      <rPr>
        <sz val="11"/>
        <color indexed="8"/>
        <rFont val="ＭＳ Ｐゴシック"/>
        <family val="3"/>
      </rPr>
      <t>「控除額」　：　</t>
    </r>
    <r>
      <rPr>
        <u val="single"/>
        <sz val="11"/>
        <color indexed="8"/>
        <rFont val="ＭＳ Ｐゴシック"/>
        <family val="3"/>
      </rPr>
      <t>助成対象経費に消費税を加えた額</t>
    </r>
    <r>
      <rPr>
        <sz val="11"/>
        <color indexed="8"/>
        <rFont val="ＭＳ Ｐゴシック"/>
        <family val="3"/>
      </rPr>
      <t>（実績報告書中の収支決算書</t>
    </r>
    <r>
      <rPr>
        <sz val="11"/>
        <color indexed="8"/>
        <rFont val="ＭＳ Ｐ明朝"/>
        <family val="1"/>
      </rPr>
      <t>（交付要領様式第７号の２）の支出内訳書の合計の額）（L）</t>
    </r>
    <r>
      <rPr>
        <u val="single"/>
        <sz val="11"/>
        <color indexed="8"/>
        <rFont val="ＭＳ Ｐ明朝"/>
        <family val="1"/>
      </rPr>
      <t>を５(年)で除した額</t>
    </r>
    <r>
      <rPr>
        <sz val="11"/>
        <color indexed="8"/>
        <rFont val="ＭＳ Ｐ明朝"/>
        <family val="1"/>
      </rPr>
      <t>をいう。（ただし１円未満切り捨て）</t>
    </r>
  </si>
  <si>
    <r>
      <t>・ 助成事業期間　：　平成２６年７月１日～</t>
    </r>
    <r>
      <rPr>
        <sz val="12"/>
        <color indexed="8"/>
        <rFont val="ＭＳ Ｐ明朝"/>
        <family val="1"/>
      </rPr>
      <t>平成２７年３月１５日</t>
    </r>
    <r>
      <rPr>
        <u val="single"/>
        <sz val="12"/>
        <color indexed="8"/>
        <rFont val="ＭＳ Ｐ明朝"/>
        <family val="1"/>
      </rPr>
      <t>（２６年度採択）</t>
    </r>
    <r>
      <rPr>
        <sz val="12"/>
        <color indexed="8"/>
        <rFont val="ＭＳ Ｐ明朝"/>
        <family val="1"/>
      </rPr>
      <t xml:space="preserve">
　　　　　　　　　　　　</t>
    </r>
    <r>
      <rPr>
        <sz val="10"/>
        <color indexed="8"/>
        <rFont val="ＭＳ Ｐ明朝"/>
        <family val="1"/>
      </rPr>
      <t>　※「助成期間が終了した日の属する事業者自らの事業年度」→　</t>
    </r>
    <r>
      <rPr>
        <u val="single"/>
        <sz val="10"/>
        <color indexed="8"/>
        <rFont val="ＭＳ Ｐ明朝"/>
        <family val="1"/>
      </rPr>
      <t>平成２７年度</t>
    </r>
  </si>
  <si>
    <t>(F)</t>
  </si>
  <si>
    <r>
      <t>※複数回採択の場合は、</t>
    </r>
    <r>
      <rPr>
        <u val="single"/>
        <sz val="11"/>
        <color indexed="8"/>
        <rFont val="ＭＳ Ｐ明朝"/>
        <family val="1"/>
      </rPr>
      <t xml:space="preserve">同一従業員等を重複して計上することはできません。
</t>
    </r>
    <r>
      <rPr>
        <sz val="11"/>
        <color indexed="8"/>
        <rFont val="ＭＳ Ｐ明朝"/>
        <family val="1"/>
      </rPr>
      <t>　　（事業内容が連続する場合には、重複する部分は助成金比率で按分）</t>
    </r>
  </si>
  <si>
    <r>
      <t>〇今回納付対象期間　：　</t>
    </r>
    <r>
      <rPr>
        <b/>
        <sz val="12"/>
        <color indexed="8"/>
        <rFont val="ＭＳ Ｐゴシック"/>
        <family val="3"/>
      </rPr>
      <t>平成２８年１月～平成２８年１２月（２８年度決算）</t>
    </r>
    <r>
      <rPr>
        <b/>
        <sz val="12"/>
        <color indexed="8"/>
        <rFont val="ＭＳ Ｐ明朝"/>
        <family val="1"/>
      </rPr>
      <t>　</t>
    </r>
  </si>
  <si>
    <t>(K)</t>
  </si>
  <si>
    <r>
      <t>※｢助成事業の企業化等｣以外の業務と</t>
    </r>
    <r>
      <rPr>
        <u val="single"/>
        <sz val="11"/>
        <color indexed="8"/>
        <rFont val="ＭＳ Ｐ明朝"/>
        <family val="1"/>
      </rPr>
      <t>兼務されている場合は、従事量により按分</t>
    </r>
    <r>
      <rPr>
        <sz val="11"/>
        <color indexed="8"/>
        <rFont val="ＭＳ Ｐ明朝"/>
        <family val="1"/>
      </rPr>
      <t>してください。
　　α×β÷１００</t>
    </r>
  </si>
  <si>
    <t>Ｈ２６年７月～Ｈ２６年１２月</t>
  </si>
  <si>
    <t>Ｈ２７年１月～Ｈ２７年１２月</t>
  </si>
  <si>
    <t>Ｈ２８年１月～Ｈ２８年１２月</t>
  </si>
  <si>
    <r>
      <t>・ 納付対象期間　：　「平成２７年１月～１２月」期（２８年度報告[２７年度実績]）～
　　　　　　　　　　　　　「平成３１年１月～１２月」期（３２年度報告[３１年度実績]）の５年間
　　</t>
    </r>
    <r>
      <rPr>
        <sz val="11"/>
        <color indexed="8"/>
        <rFont val="ＭＳ Ｐ明朝"/>
        <family val="1"/>
      </rPr>
      <t>※「納付対象期間」→助成事業が終了した日の属する</t>
    </r>
    <r>
      <rPr>
        <u val="single"/>
        <sz val="11"/>
        <color indexed="8"/>
        <rFont val="ＭＳ Ｐ明朝"/>
        <family val="1"/>
      </rPr>
      <t>事業者自らの事業年度から５年間</t>
    </r>
  </si>
  <si>
    <r>
      <t>３　</t>
    </r>
    <r>
      <rPr>
        <sz val="11"/>
        <color indexed="8"/>
        <rFont val="ＭＳ Ｐゴシック"/>
        <family val="3"/>
      </rPr>
      <t>Ｄ「助成事業に係る当該年度収益額」　：　</t>
    </r>
    <r>
      <rPr>
        <sz val="11"/>
        <color indexed="8"/>
        <rFont val="ＭＳ Ｐ明朝"/>
        <family val="1"/>
      </rPr>
      <t>助成事業の企業化等による</t>
    </r>
    <r>
      <rPr>
        <u val="single"/>
        <sz val="11"/>
        <color indexed="8"/>
        <rFont val="ＭＳ Ｐ明朝"/>
        <family val="1"/>
      </rPr>
      <t>当該年度の総収入額（J）から総収入を得るに要した総支出額（製造原価、販売管理費等）（K）を差し引いた額</t>
    </r>
    <r>
      <rPr>
        <sz val="11"/>
        <color indexed="8"/>
        <rFont val="ＭＳ Ｐ明朝"/>
        <family val="1"/>
      </rPr>
      <t>をいう。（D＝J－K）</t>
    </r>
  </si>
  <si>
    <r>
      <t>４</t>
    </r>
    <r>
      <rPr>
        <sz val="11"/>
        <color indexed="8"/>
        <rFont val="ＭＳ Ｐゴシック"/>
        <family val="3"/>
      </rPr>
      <t>　ｇ</t>
    </r>
    <r>
      <rPr>
        <sz val="11"/>
        <color indexed="8"/>
        <rFont val="ＭＳ Ｐゴシック"/>
        <family val="3"/>
      </rPr>
      <t>「基準納付額」　：　</t>
    </r>
    <r>
      <rPr>
        <sz val="11"/>
        <color indexed="8"/>
        <rFont val="ＭＳ Ｐ明朝"/>
        <family val="1"/>
      </rPr>
      <t>「助成事業に係る当該年度収益額（Ｄ）」（ただし、１００万円以上の場合に限る。）に２／１００を乗じ、１円未満を切り捨てた額をいう。Ｄ☓２／１００</t>
    </r>
  </si>
  <si>
    <r>
      <t>５</t>
    </r>
    <r>
      <rPr>
        <sz val="11"/>
        <color indexed="8"/>
        <rFont val="ＭＳ Ｐゴシック"/>
        <family val="3"/>
      </rPr>
      <t>　ｈ「前年度までの納付額累計（財産処分による納付を含む）　：　</t>
    </r>
    <r>
      <rPr>
        <sz val="11"/>
        <color indexed="8"/>
        <rFont val="ＭＳ Ｐ明朝"/>
        <family val="1"/>
      </rPr>
      <t>当該年度の前年度までの収益に伴う納付金の累計及び交付要領第１７条に基づく財産処分に伴う納付金の合計額をいう。</t>
    </r>
  </si>
  <si>
    <r>
      <t>６　</t>
    </r>
    <r>
      <rPr>
        <sz val="11"/>
        <color indexed="8"/>
        <rFont val="ＭＳ Ｐゴシック"/>
        <family val="3"/>
      </rPr>
      <t>ｙ「納付額」　：</t>
    </r>
    <r>
      <rPr>
        <sz val="11"/>
        <color indexed="8"/>
        <rFont val="ＭＳ Ｐ明朝"/>
        <family val="1"/>
      </rPr>
      <t>　「基準納付額（ｇ）」、「前年度までの納付額累計（ｈ）」及び「助成金確定額の３分の１（納付累計上限額）（ａ）」との比較により、以下のとおりとなる。</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</si>
</sst>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F800]dddd\,\ mmmm\ dd\,\ yyyy"/>
  </numFmts>
  <fonts count="70">
    <font>
      <sz val="11"/>
      <color theme="1"/>
      <name val="Calibri"/>
      <family val="3"/>
    </font>
    <font>
      <sz val="11"/>
      <color indexed="8"/>
      <name val="ＭＳ Ｐゴシック"/>
      <family val="3"/>
    </font>
    <font>
      <sz val="6"/>
      <name val="ＭＳ Ｐゴシック"/>
      <family val="3"/>
    </font>
    <font>
      <sz val="12"/>
      <color indexed="8"/>
      <name val="ＭＳ Ｐ明朝"/>
      <family val="1"/>
    </font>
    <font>
      <sz val="11"/>
      <color indexed="8"/>
      <name val="ＭＳ Ｐ明朝"/>
      <family val="1"/>
    </font>
    <font>
      <u val="single"/>
      <sz val="11"/>
      <color indexed="8"/>
      <name val="ＭＳ Ｐ明朝"/>
      <family val="1"/>
    </font>
    <font>
      <sz val="12"/>
      <color indexed="8"/>
      <name val="ＭＳ Ｐゴシック"/>
      <family val="3"/>
    </font>
    <font>
      <u val="single"/>
      <sz val="11"/>
      <color indexed="8"/>
      <name val="ＭＳ Ｐゴシック"/>
      <family val="3"/>
    </font>
    <font>
      <b/>
      <sz val="11"/>
      <color indexed="8"/>
      <name val="ＭＳ Ｐゴシック"/>
      <family val="3"/>
    </font>
    <font>
      <sz val="9"/>
      <color indexed="8"/>
      <name val="ＭＳ Ｐ明朝"/>
      <family val="1"/>
    </font>
    <font>
      <sz val="10"/>
      <color indexed="8"/>
      <name val="ＭＳ Ｐ明朝"/>
      <family val="1"/>
    </font>
    <font>
      <u val="single"/>
      <sz val="12"/>
      <color indexed="8"/>
      <name val="ＭＳ Ｐ明朝"/>
      <family val="1"/>
    </font>
    <font>
      <u val="single"/>
      <sz val="10"/>
      <color indexed="8"/>
      <name val="ＭＳ Ｐ明朝"/>
      <family val="1"/>
    </font>
    <font>
      <b/>
      <sz val="12"/>
      <color indexed="8"/>
      <name val="ＭＳ Ｐゴシック"/>
      <family val="3"/>
    </font>
    <font>
      <b/>
      <sz val="12"/>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Ｐゴシック"/>
      <family val="3"/>
    </font>
    <font>
      <b/>
      <sz val="11"/>
      <color indexed="8"/>
      <name val="ＭＳ 明朝"/>
      <family val="1"/>
    </font>
    <font>
      <sz val="11"/>
      <color indexed="8"/>
      <name val="ＭＳ 明朝"/>
      <family val="1"/>
    </font>
    <font>
      <b/>
      <u val="single"/>
      <sz val="11"/>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Ｐ明朝"/>
      <family val="1"/>
    </font>
    <font>
      <sz val="12"/>
      <color theme="1"/>
      <name val="ＭＳ Ｐ明朝"/>
      <family val="1"/>
    </font>
    <font>
      <sz val="10"/>
      <color rgb="FF000000"/>
      <name val="ＭＳ Ｐ明朝"/>
      <family val="1"/>
    </font>
    <font>
      <sz val="11"/>
      <color theme="1"/>
      <name val="ＭＳ Ｐゴシック"/>
      <family val="3"/>
    </font>
    <font>
      <sz val="11"/>
      <color rgb="FF000000"/>
      <name val="ＭＳ Ｐゴシック"/>
      <family val="3"/>
    </font>
    <font>
      <sz val="12"/>
      <color theme="1"/>
      <name val="Calibri"/>
      <family val="3"/>
    </font>
    <font>
      <sz val="10"/>
      <color theme="1"/>
      <name val="ＭＳ Ｐ明朝"/>
      <family val="1"/>
    </font>
    <font>
      <sz val="8"/>
      <color rgb="FF000000"/>
      <name val="ＭＳ Ｐ明朝"/>
      <family val="1"/>
    </font>
    <font>
      <sz val="12"/>
      <color rgb="FF000000"/>
      <name val="ＭＳ Ｐゴシック"/>
      <family val="3"/>
    </font>
    <font>
      <sz val="12"/>
      <color theme="1"/>
      <name val="ＭＳ Ｐゴシック"/>
      <family val="3"/>
    </font>
    <font>
      <sz val="8"/>
      <color theme="1"/>
      <name val="ＭＳ Ｐ明朝"/>
      <family val="1"/>
    </font>
    <font>
      <sz val="11"/>
      <color rgb="FF000000"/>
      <name val="ＭＳ Ｐ明朝"/>
      <family val="1"/>
    </font>
    <font>
      <sz val="11"/>
      <color theme="1"/>
      <name val="ＭＳ Ｐ明朝"/>
      <family val="1"/>
    </font>
    <font>
      <sz val="9"/>
      <color theme="1"/>
      <name val="ＭＳ Ｐ明朝"/>
      <family val="1"/>
    </font>
    <font>
      <sz val="9"/>
      <color theme="1"/>
      <name val="Calibri"/>
      <family val="3"/>
    </font>
    <font>
      <u val="single"/>
      <sz val="11"/>
      <color theme="1"/>
      <name val="ＭＳ Ｐ明朝"/>
      <family val="1"/>
    </font>
    <font>
      <b/>
      <sz val="12"/>
      <color rgb="FF000000"/>
      <name val="ＭＳ Ｐ明朝"/>
      <family val="1"/>
    </font>
    <font>
      <b/>
      <sz val="12"/>
      <color theme="1"/>
      <name val="ＭＳ Ｐゴシック"/>
      <family val="3"/>
    </font>
    <font>
      <b/>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40">
    <xf numFmtId="0" fontId="0" fillId="0" borderId="0" xfId="0" applyFont="1" applyAlignment="1">
      <alignment vertical="center"/>
    </xf>
    <xf numFmtId="0" fontId="51" fillId="0" borderId="0" xfId="0" applyFont="1" applyAlignment="1">
      <alignment horizontal="left" vertical="center"/>
    </xf>
    <xf numFmtId="0" fontId="52" fillId="0" borderId="0" xfId="0" applyFont="1" applyAlignment="1">
      <alignment vertical="center"/>
    </xf>
    <xf numFmtId="0" fontId="51" fillId="0" borderId="0" xfId="0" applyFont="1" applyFill="1" applyBorder="1" applyAlignment="1">
      <alignment vertical="center"/>
    </xf>
    <xf numFmtId="0" fontId="53" fillId="0" borderId="0" xfId="0" applyFont="1" applyFill="1" applyBorder="1" applyAlignment="1">
      <alignment horizontal="right" vertical="center"/>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xf>
    <xf numFmtId="180" fontId="51" fillId="0" borderId="11" xfId="0" applyNumberFormat="1" applyFont="1" applyFill="1" applyBorder="1" applyAlignment="1">
      <alignment vertical="center"/>
    </xf>
    <xf numFmtId="0" fontId="51" fillId="0" borderId="0" xfId="0" applyFont="1" applyFill="1" applyBorder="1" applyAlignment="1">
      <alignment horizontal="left" vertical="center"/>
    </xf>
    <xf numFmtId="0" fontId="54" fillId="0" borderId="0" xfId="0" applyFont="1" applyFill="1" applyBorder="1" applyAlignment="1">
      <alignment horizontal="left" vertical="center" indent="1"/>
    </xf>
    <xf numFmtId="0" fontId="51" fillId="0" borderId="0" xfId="0" applyFont="1" applyFill="1" applyBorder="1" applyAlignment="1">
      <alignment horizontal="left" vertical="center" indent="1"/>
    </xf>
    <xf numFmtId="180" fontId="51" fillId="0" borderId="11" xfId="0" applyNumberFormat="1" applyFont="1" applyFill="1" applyBorder="1" applyAlignment="1">
      <alignment vertical="center"/>
    </xf>
    <xf numFmtId="0" fontId="52" fillId="0" borderId="0" xfId="0" applyFont="1" applyAlignment="1">
      <alignment horizontal="left" vertical="center"/>
    </xf>
    <xf numFmtId="0" fontId="55" fillId="0" borderId="0" xfId="0" applyFont="1" applyFill="1" applyBorder="1" applyAlignment="1">
      <alignment horizontal="left" vertical="center"/>
    </xf>
    <xf numFmtId="0" fontId="0" fillId="0" borderId="0" xfId="0" applyAlignment="1">
      <alignment horizontal="left" vertical="center"/>
    </xf>
    <xf numFmtId="0" fontId="52" fillId="0" borderId="0" xfId="0" applyFont="1" applyAlignment="1">
      <alignment vertical="center"/>
    </xf>
    <xf numFmtId="0" fontId="51" fillId="0" borderId="0" xfId="0" applyFont="1" applyFill="1" applyBorder="1" applyAlignment="1">
      <alignment vertical="center"/>
    </xf>
    <xf numFmtId="0" fontId="51" fillId="0" borderId="12" xfId="0" applyFont="1" applyFill="1" applyBorder="1" applyAlignment="1">
      <alignment horizontal="left" vertical="center"/>
    </xf>
    <xf numFmtId="0" fontId="52" fillId="0" borderId="12" xfId="0" applyFont="1" applyBorder="1" applyAlignment="1">
      <alignment horizontal="left" vertical="center"/>
    </xf>
    <xf numFmtId="0" fontId="56" fillId="0" borderId="0" xfId="0" applyFont="1" applyAlignment="1">
      <alignment vertical="center"/>
    </xf>
    <xf numFmtId="0" fontId="51" fillId="0" borderId="13" xfId="0" applyFont="1" applyFill="1" applyBorder="1" applyAlignment="1">
      <alignment horizontal="right" vertical="center" shrinkToFit="1"/>
    </xf>
    <xf numFmtId="0" fontId="52" fillId="0" borderId="14" xfId="0" applyFont="1" applyBorder="1" applyAlignment="1">
      <alignment horizontal="left" vertical="center" shrinkToFit="1"/>
    </xf>
    <xf numFmtId="0" fontId="56" fillId="0" borderId="0" xfId="0" applyFont="1" applyAlignment="1">
      <alignment horizontal="left" vertical="center"/>
    </xf>
    <xf numFmtId="0" fontId="52" fillId="0" borderId="0" xfId="0" applyFont="1" applyBorder="1" applyAlignment="1">
      <alignment horizontal="left" vertical="center"/>
    </xf>
    <xf numFmtId="0" fontId="0" fillId="0" borderId="0" xfId="0" applyBorder="1" applyAlignment="1">
      <alignment horizontal="left" vertical="center"/>
    </xf>
    <xf numFmtId="0" fontId="56" fillId="0" borderId="15" xfId="0" applyFont="1" applyBorder="1" applyAlignment="1">
      <alignment horizontal="center" vertical="center" shrinkToFit="1"/>
    </xf>
    <xf numFmtId="0" fontId="56" fillId="0" borderId="15" xfId="0" applyFont="1" applyBorder="1" applyAlignment="1">
      <alignment horizontal="right" vertical="center" shrinkToFit="1"/>
    </xf>
    <xf numFmtId="180" fontId="51" fillId="0" borderId="0" xfId="0" applyNumberFormat="1" applyFont="1" applyFill="1" applyBorder="1" applyAlignment="1">
      <alignment vertical="center"/>
    </xf>
    <xf numFmtId="180" fontId="51" fillId="0" borderId="13" xfId="0" applyNumberFormat="1" applyFont="1" applyFill="1" applyBorder="1" applyAlignment="1">
      <alignment horizontal="right" vertical="center" shrinkToFit="1"/>
    </xf>
    <xf numFmtId="181" fontId="51" fillId="0" borderId="13" xfId="0" applyNumberFormat="1" applyFont="1" applyFill="1" applyBorder="1" applyAlignment="1">
      <alignment horizontal="right" vertical="center" shrinkToFit="1"/>
    </xf>
    <xf numFmtId="180" fontId="51" fillId="0" borderId="11" xfId="0" applyNumberFormat="1" applyFont="1" applyFill="1" applyBorder="1" applyAlignment="1">
      <alignment horizontal="right" vertical="center"/>
    </xf>
    <xf numFmtId="0" fontId="57" fillId="0" borderId="0" xfId="0" applyFont="1" applyAlignment="1">
      <alignment horizontal="left" vertical="center" indent="1"/>
    </xf>
    <xf numFmtId="0" fontId="53" fillId="0" borderId="0" xfId="0" applyFont="1" applyFill="1" applyBorder="1" applyAlignment="1">
      <alignment horizontal="left" vertical="center" indent="1"/>
    </xf>
    <xf numFmtId="0" fontId="52" fillId="0" borderId="0" xfId="0" applyFont="1" applyAlignment="1">
      <alignment vertical="center"/>
    </xf>
    <xf numFmtId="0" fontId="55" fillId="0" borderId="0" xfId="0" applyFont="1" applyFill="1" applyBorder="1" applyAlignment="1">
      <alignment horizontal="left" vertical="center"/>
    </xf>
    <xf numFmtId="0" fontId="58" fillId="0" borderId="16" xfId="0" applyFont="1" applyFill="1" applyBorder="1" applyAlignment="1">
      <alignment horizontal="center" vertical="center" wrapText="1"/>
    </xf>
    <xf numFmtId="0" fontId="59" fillId="0" borderId="0" xfId="0" applyFont="1" applyFill="1" applyBorder="1" applyAlignment="1">
      <alignment horizontal="left" vertical="center"/>
    </xf>
    <xf numFmtId="0" fontId="60" fillId="0" borderId="0" xfId="0" applyFont="1" applyAlignment="1">
      <alignment vertical="center"/>
    </xf>
    <xf numFmtId="0" fontId="61" fillId="0" borderId="10" xfId="0" applyFont="1" applyBorder="1" applyAlignment="1">
      <alignment vertical="center"/>
    </xf>
    <xf numFmtId="0" fontId="61" fillId="0" borderId="10" xfId="0" applyFont="1" applyBorder="1" applyAlignment="1">
      <alignment horizontal="center" vertical="center"/>
    </xf>
    <xf numFmtId="180" fontId="52" fillId="0" borderId="11" xfId="0" applyNumberFormat="1" applyFont="1" applyBorder="1" applyAlignment="1">
      <alignment vertical="center"/>
    </xf>
    <xf numFmtId="0" fontId="57" fillId="0" borderId="11" xfId="0" applyFont="1" applyBorder="1" applyAlignment="1">
      <alignment horizontal="center" vertical="center"/>
    </xf>
    <xf numFmtId="180" fontId="51" fillId="0" borderId="0" xfId="0" applyNumberFormat="1" applyFont="1" applyFill="1" applyBorder="1" applyAlignment="1">
      <alignment horizontal="right" vertical="center"/>
    </xf>
    <xf numFmtId="0" fontId="61" fillId="0" borderId="10" xfId="0" applyFont="1" applyBorder="1" applyAlignment="1">
      <alignment horizontal="center" vertical="center" wrapText="1"/>
    </xf>
    <xf numFmtId="0" fontId="62" fillId="0" borderId="0" xfId="0" applyFont="1" applyFill="1" applyBorder="1" applyAlignment="1">
      <alignment horizontal="left" vertical="center"/>
    </xf>
    <xf numFmtId="0" fontId="63" fillId="0" borderId="0" xfId="0" applyFont="1" applyAlignment="1">
      <alignment horizontal="left" vertical="center"/>
    </xf>
    <xf numFmtId="180" fontId="52" fillId="0" borderId="0" xfId="0" applyNumberFormat="1" applyFont="1" applyBorder="1" applyAlignment="1">
      <alignment vertical="center"/>
    </xf>
    <xf numFmtId="0" fontId="62" fillId="0" borderId="0" xfId="0" applyFont="1" applyFill="1" applyBorder="1" applyAlignment="1">
      <alignment horizontal="right" vertical="top"/>
    </xf>
    <xf numFmtId="0" fontId="51" fillId="0" borderId="0" xfId="0" applyFont="1" applyFill="1" applyBorder="1" applyAlignment="1">
      <alignment horizontal="right" vertical="top"/>
    </xf>
    <xf numFmtId="0" fontId="63" fillId="0" borderId="0" xfId="0" applyFont="1" applyAlignment="1">
      <alignment vertical="center"/>
    </xf>
    <xf numFmtId="180" fontId="51" fillId="0" borderId="0" xfId="0" applyNumberFormat="1" applyFont="1" applyFill="1" applyBorder="1" applyAlignment="1">
      <alignment vertical="center"/>
    </xf>
    <xf numFmtId="0" fontId="51" fillId="0" borderId="17" xfId="0" applyFont="1" applyFill="1" applyBorder="1" applyAlignment="1">
      <alignment horizontal="center" vertical="center"/>
    </xf>
    <xf numFmtId="180" fontId="51" fillId="0" borderId="0" xfId="0" applyNumberFormat="1" applyFont="1" applyFill="1" applyBorder="1" applyAlignment="1">
      <alignment horizontal="right" vertical="center" shrinkToFit="1"/>
    </xf>
    <xf numFmtId="0" fontId="56" fillId="0" borderId="0" xfId="0" applyFont="1" applyBorder="1" applyAlignment="1">
      <alignment horizontal="right" vertical="center" shrinkToFit="1"/>
    </xf>
    <xf numFmtId="0" fontId="62" fillId="0" borderId="0" xfId="0" applyFont="1" applyFill="1" applyBorder="1" applyAlignment="1">
      <alignment horizontal="left" vertical="center"/>
    </xf>
    <xf numFmtId="0" fontId="63" fillId="0" borderId="0" xfId="0" applyFont="1" applyAlignment="1">
      <alignment horizontal="left" vertical="center"/>
    </xf>
    <xf numFmtId="0" fontId="51" fillId="0" borderId="13" xfId="0" applyFont="1" applyFill="1" applyBorder="1" applyAlignment="1">
      <alignment horizontal="center" vertical="center" shrinkToFit="1"/>
    </xf>
    <xf numFmtId="0" fontId="51" fillId="0" borderId="18" xfId="0" applyFont="1" applyFill="1" applyBorder="1" applyAlignment="1">
      <alignment horizontal="center" vertical="center" shrinkToFit="1"/>
    </xf>
    <xf numFmtId="0" fontId="0" fillId="0" borderId="0" xfId="0" applyAlignment="1">
      <alignment horizontal="left" vertical="center"/>
    </xf>
    <xf numFmtId="0" fontId="57" fillId="0" borderId="0" xfId="0" applyFont="1" applyAlignment="1">
      <alignment horizontal="right" vertical="center"/>
    </xf>
    <xf numFmtId="0" fontId="51" fillId="0" borderId="15" xfId="0" applyFont="1" applyFill="1" applyBorder="1" applyAlignment="1">
      <alignment horizontal="center" vertical="center" shrinkToFit="1"/>
    </xf>
    <xf numFmtId="0" fontId="51" fillId="0" borderId="0" xfId="0" applyFont="1" applyFill="1" applyBorder="1" applyAlignment="1">
      <alignment horizontal="center" vertical="center" shrinkToFit="1"/>
    </xf>
    <xf numFmtId="0" fontId="51" fillId="0" borderId="15" xfId="0" applyFont="1" applyFill="1" applyBorder="1" applyAlignment="1">
      <alignment horizontal="right" vertical="center" shrinkToFit="1"/>
    </xf>
    <xf numFmtId="0" fontId="62" fillId="0" borderId="0" xfId="0" applyFont="1" applyFill="1" applyBorder="1" applyAlignment="1">
      <alignment horizontal="left" vertical="center"/>
    </xf>
    <xf numFmtId="0" fontId="62" fillId="0" borderId="0" xfId="0" applyFont="1" applyFill="1" applyBorder="1" applyAlignment="1">
      <alignment horizontal="left" vertical="center"/>
    </xf>
    <xf numFmtId="0" fontId="53" fillId="0" borderId="19"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53" fillId="0" borderId="21" xfId="0" applyFont="1" applyFill="1" applyBorder="1" applyAlignment="1">
      <alignment horizontal="center" vertical="center" wrapText="1"/>
    </xf>
    <xf numFmtId="0" fontId="57" fillId="0" borderId="22" xfId="0" applyFont="1" applyBorder="1" applyAlignment="1">
      <alignment horizontal="center" vertical="center"/>
    </xf>
    <xf numFmtId="0" fontId="57" fillId="0" borderId="23"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25" xfId="0" applyFont="1" applyBorder="1" applyAlignment="1">
      <alignment horizontal="center" vertical="center" wrapText="1"/>
    </xf>
    <xf numFmtId="180" fontId="52" fillId="0" borderId="26" xfId="0" applyNumberFormat="1" applyFont="1" applyBorder="1" applyAlignment="1">
      <alignment vertical="center"/>
    </xf>
    <xf numFmtId="180" fontId="52" fillId="0" borderId="27" xfId="0" applyNumberFormat="1" applyFont="1" applyBorder="1" applyAlignment="1">
      <alignment vertical="center"/>
    </xf>
    <xf numFmtId="180" fontId="52" fillId="0" borderId="28" xfId="0" applyNumberFormat="1" applyFont="1" applyBorder="1" applyAlignment="1">
      <alignment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180" fontId="51" fillId="0" borderId="26" xfId="0" applyNumberFormat="1" applyFont="1" applyFill="1" applyBorder="1" applyAlignment="1">
      <alignment vertical="center"/>
    </xf>
    <xf numFmtId="180" fontId="51" fillId="0" borderId="28" xfId="0" applyNumberFormat="1" applyFont="1" applyFill="1" applyBorder="1" applyAlignment="1">
      <alignment vertical="center"/>
    </xf>
    <xf numFmtId="0" fontId="57" fillId="0" borderId="23" xfId="0" applyFont="1" applyBorder="1" applyAlignment="1">
      <alignment horizontal="center" vertical="center"/>
    </xf>
    <xf numFmtId="0" fontId="51" fillId="0" borderId="13" xfId="0" applyFont="1" applyFill="1" applyBorder="1" applyAlignment="1">
      <alignment horizontal="center" vertical="center" shrinkToFit="1"/>
    </xf>
    <xf numFmtId="0" fontId="59" fillId="0" borderId="0" xfId="0" applyFont="1" applyAlignment="1">
      <alignment horizontal="left" vertical="center"/>
    </xf>
    <xf numFmtId="0" fontId="52" fillId="0" borderId="0" xfId="0" applyFont="1" applyAlignment="1">
      <alignment horizontal="left" vertical="center" indent="1"/>
    </xf>
    <xf numFmtId="0" fontId="0" fillId="0" borderId="0" xfId="0" applyAlignment="1">
      <alignment horizontal="left" vertical="center" indent="1"/>
    </xf>
    <xf numFmtId="0" fontId="53" fillId="0" borderId="15" xfId="0" applyFont="1" applyFill="1" applyBorder="1" applyAlignment="1">
      <alignment horizontal="left" vertical="center" shrinkToFit="1"/>
    </xf>
    <xf numFmtId="0" fontId="53" fillId="0" borderId="0" xfId="0" applyFont="1" applyFill="1" applyBorder="1" applyAlignment="1">
      <alignment vertical="center"/>
    </xf>
    <xf numFmtId="0" fontId="62" fillId="0" borderId="0" xfId="0" applyFont="1" applyFill="1" applyBorder="1" applyAlignment="1">
      <alignment horizontal="left" vertical="center"/>
    </xf>
    <xf numFmtId="0" fontId="51" fillId="0" borderId="14" xfId="0" applyFont="1" applyFill="1" applyBorder="1" applyAlignment="1">
      <alignment horizontal="left" vertical="center" shrinkToFit="1"/>
    </xf>
    <xf numFmtId="0" fontId="0" fillId="0" borderId="29" xfId="0" applyBorder="1" applyAlignment="1">
      <alignment vertical="center" shrinkToFit="1"/>
    </xf>
    <xf numFmtId="38" fontId="52" fillId="0" borderId="14" xfId="48" applyFont="1" applyBorder="1" applyAlignment="1">
      <alignment horizontal="right" vertical="center" shrinkToFit="1"/>
    </xf>
    <xf numFmtId="38" fontId="52" fillId="0" borderId="29" xfId="48" applyFont="1" applyBorder="1" applyAlignment="1">
      <alignment horizontal="right" vertical="center" shrinkToFit="1"/>
    </xf>
    <xf numFmtId="0" fontId="51" fillId="0" borderId="14" xfId="0" applyFont="1" applyFill="1" applyBorder="1" applyAlignment="1">
      <alignment horizontal="center" vertical="center"/>
    </xf>
    <xf numFmtId="0" fontId="51" fillId="0" borderId="29" xfId="0" applyFont="1" applyFill="1" applyBorder="1" applyAlignment="1">
      <alignment horizontal="center" vertical="center"/>
    </xf>
    <xf numFmtId="38" fontId="51" fillId="0" borderId="14" xfId="48" applyFont="1" applyFill="1" applyBorder="1" applyAlignment="1">
      <alignment horizontal="right" vertical="center"/>
    </xf>
    <xf numFmtId="38" fontId="51" fillId="0" borderId="29" xfId="48" applyFont="1" applyFill="1" applyBorder="1" applyAlignment="1">
      <alignment horizontal="right" vertical="center"/>
    </xf>
    <xf numFmtId="0" fontId="63" fillId="0" borderId="0" xfId="0" applyFont="1" applyAlignment="1">
      <alignment horizontal="left" vertical="center" wrapText="1"/>
    </xf>
    <xf numFmtId="38" fontId="51" fillId="0" borderId="14" xfId="48" applyFont="1" applyFill="1" applyBorder="1" applyAlignment="1">
      <alignment horizontal="right" vertical="center" shrinkToFit="1"/>
    </xf>
    <xf numFmtId="38" fontId="51" fillId="0" borderId="29" xfId="48" applyFont="1" applyFill="1" applyBorder="1" applyAlignment="1">
      <alignment horizontal="right" vertical="center" shrinkToFit="1"/>
    </xf>
    <xf numFmtId="0" fontId="51" fillId="0" borderId="29" xfId="0" applyFont="1" applyFill="1" applyBorder="1" applyAlignment="1">
      <alignment horizontal="left" vertical="center" shrinkToFit="1"/>
    </xf>
    <xf numFmtId="0" fontId="51" fillId="0" borderId="30" xfId="0" applyFont="1" applyFill="1" applyBorder="1" applyAlignment="1">
      <alignment horizontal="center" vertical="center"/>
    </xf>
    <xf numFmtId="0" fontId="63" fillId="0" borderId="0" xfId="0" applyFont="1" applyAlignment="1">
      <alignment horizontal="left" vertical="center"/>
    </xf>
    <xf numFmtId="0" fontId="6" fillId="0" borderId="0" xfId="0" applyFont="1" applyFill="1" applyBorder="1" applyAlignment="1">
      <alignment horizontal="left" vertical="center"/>
    </xf>
    <xf numFmtId="0" fontId="51" fillId="0" borderId="18" xfId="0" applyFont="1" applyFill="1" applyBorder="1" applyAlignment="1">
      <alignment horizontal="center" vertical="center" shrinkToFit="1"/>
    </xf>
    <xf numFmtId="0" fontId="0" fillId="0" borderId="31" xfId="0" applyBorder="1" applyAlignment="1">
      <alignment horizontal="center" vertical="center" shrinkToFit="1"/>
    </xf>
    <xf numFmtId="0" fontId="51" fillId="0" borderId="31" xfId="0" applyFont="1" applyFill="1" applyBorder="1" applyAlignment="1">
      <alignment horizontal="center" vertical="center" shrinkToFit="1"/>
    </xf>
    <xf numFmtId="0" fontId="62" fillId="0" borderId="0" xfId="0" applyFont="1" applyFill="1" applyBorder="1" applyAlignment="1">
      <alignment horizontal="left" vertical="center" wrapText="1"/>
    </xf>
    <xf numFmtId="0" fontId="51" fillId="0" borderId="0" xfId="0" applyNumberFormat="1" applyFont="1" applyAlignment="1">
      <alignment horizontal="right" vertical="center"/>
    </xf>
    <xf numFmtId="0" fontId="63" fillId="0" borderId="0" xfId="0" applyNumberFormat="1" applyFont="1" applyAlignment="1">
      <alignment horizontal="right" vertical="center"/>
    </xf>
    <xf numFmtId="0" fontId="64" fillId="0" borderId="0" xfId="0" applyFont="1" applyBorder="1" applyAlignment="1">
      <alignment vertical="center" wrapText="1"/>
    </xf>
    <xf numFmtId="0" fontId="65" fillId="0" borderId="0" xfId="0" applyFont="1" applyBorder="1" applyAlignment="1">
      <alignment vertical="center" wrapText="1"/>
    </xf>
    <xf numFmtId="0" fontId="66" fillId="0" borderId="0" xfId="0" applyFont="1" applyAlignment="1">
      <alignment horizontal="left" vertical="center" indent="1"/>
    </xf>
    <xf numFmtId="0" fontId="62" fillId="0" borderId="0" xfId="0" applyFont="1" applyFill="1" applyBorder="1" applyAlignment="1">
      <alignment horizontal="left" vertical="center"/>
    </xf>
    <xf numFmtId="0" fontId="62" fillId="0" borderId="0" xfId="0" applyFont="1" applyFill="1" applyBorder="1" applyAlignment="1">
      <alignment horizontal="left" vertical="center" indent="1"/>
    </xf>
    <xf numFmtId="0" fontId="52" fillId="0" borderId="0" xfId="0" applyFont="1" applyAlignment="1">
      <alignment horizontal="center" vertical="center"/>
    </xf>
    <xf numFmtId="0" fontId="63" fillId="0" borderId="0" xfId="0" applyFont="1" applyAlignment="1">
      <alignment horizontal="center" vertical="center"/>
    </xf>
    <xf numFmtId="0" fontId="51" fillId="0" borderId="0" xfId="0" applyFont="1" applyAlignment="1">
      <alignment vertical="center"/>
    </xf>
    <xf numFmtId="0" fontId="0" fillId="0" borderId="0" xfId="0" applyAlignment="1">
      <alignment vertical="center"/>
    </xf>
    <xf numFmtId="0" fontId="51" fillId="0" borderId="0" xfId="0" applyFont="1" applyAlignment="1">
      <alignment horizontal="left" vertical="center" wrapText="1"/>
    </xf>
    <xf numFmtId="0" fontId="0" fillId="0" borderId="0" xfId="0" applyAlignment="1">
      <alignment vertical="center" wrapText="1"/>
    </xf>
    <xf numFmtId="0" fontId="51" fillId="0" borderId="0" xfId="0" applyFont="1" applyAlignment="1">
      <alignment horizontal="center" vertical="center"/>
    </xf>
    <xf numFmtId="0" fontId="53" fillId="0" borderId="0" xfId="0" applyFont="1" applyFill="1" applyBorder="1" applyAlignment="1">
      <alignment horizontal="left" vertical="center" indent="1"/>
    </xf>
    <xf numFmtId="0" fontId="63" fillId="0" borderId="0" xfId="0" applyFont="1" applyAlignment="1">
      <alignment vertical="center" wrapText="1"/>
    </xf>
    <xf numFmtId="0" fontId="0" fillId="0" borderId="0" xfId="0" applyFont="1" applyAlignment="1">
      <alignment vertical="center" wrapText="1"/>
    </xf>
    <xf numFmtId="0" fontId="63" fillId="0" borderId="0" xfId="0" applyFont="1" applyAlignment="1">
      <alignment horizontal="left" vertical="center" indent="1"/>
    </xf>
    <xf numFmtId="0" fontId="4" fillId="0" borderId="0" xfId="0" applyFont="1" applyFill="1" applyBorder="1" applyAlignment="1">
      <alignment horizontal="left" vertical="center"/>
    </xf>
    <xf numFmtId="0" fontId="63" fillId="0" borderId="32" xfId="0" applyFont="1" applyBorder="1" applyAlignment="1">
      <alignment horizontal="left" vertical="center" wrapText="1"/>
    </xf>
    <xf numFmtId="0" fontId="63" fillId="0" borderId="33" xfId="0" applyFont="1" applyBorder="1" applyAlignment="1">
      <alignment horizontal="left" vertical="center"/>
    </xf>
    <xf numFmtId="0" fontId="63" fillId="0" borderId="34" xfId="0" applyFont="1" applyBorder="1" applyAlignment="1">
      <alignment horizontal="left" vertical="center"/>
    </xf>
    <xf numFmtId="0" fontId="4" fillId="0" borderId="0" xfId="0" applyFont="1" applyFill="1" applyBorder="1" applyAlignment="1">
      <alignment horizontal="left" vertical="center" wrapText="1"/>
    </xf>
    <xf numFmtId="0" fontId="51" fillId="0" borderId="13" xfId="0" applyFont="1" applyFill="1" applyBorder="1" applyAlignment="1">
      <alignment horizontal="center" vertical="center" shrinkToFit="1"/>
    </xf>
    <xf numFmtId="0" fontId="0" fillId="0" borderId="35" xfId="0" applyBorder="1" applyAlignment="1">
      <alignment vertical="center" shrinkToFit="1"/>
    </xf>
    <xf numFmtId="0" fontId="0" fillId="0" borderId="0" xfId="0" applyAlignment="1">
      <alignment horizontal="left" vertical="center"/>
    </xf>
    <xf numFmtId="0" fontId="51" fillId="0" borderId="0" xfId="0" applyFont="1" applyFill="1" applyBorder="1" applyAlignment="1">
      <alignment horizontal="left" vertical="center"/>
    </xf>
    <xf numFmtId="0" fontId="52" fillId="0" borderId="0" xfId="0" applyFont="1" applyAlignment="1">
      <alignment horizontal="left" vertical="center" wrapText="1"/>
    </xf>
    <xf numFmtId="0" fontId="57" fillId="0" borderId="0" xfId="0" applyFont="1" applyAlignment="1">
      <alignment horizontal="left" vertical="center" wrapText="1" indent="1"/>
    </xf>
    <xf numFmtId="0" fontId="0" fillId="0" borderId="0" xfId="0" applyAlignment="1">
      <alignment horizontal="left" vertical="center" wrapText="1"/>
    </xf>
    <xf numFmtId="0" fontId="67" fillId="0" borderId="0" xfId="0" applyFont="1" applyAlignment="1">
      <alignment horizontal="left" vertical="center" wrapText="1"/>
    </xf>
    <xf numFmtId="0" fontId="68" fillId="0" borderId="0" xfId="0" applyFont="1" applyAlignment="1">
      <alignment horizontal="center" vertical="center"/>
    </xf>
    <xf numFmtId="0" fontId="69" fillId="0" borderId="0" xfId="0" applyFont="1" applyAlignment="1">
      <alignment horizontal="center" vertical="center"/>
    </xf>
    <xf numFmtId="0" fontId="52"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119</xdr:row>
      <xdr:rowOff>57150</xdr:rowOff>
    </xdr:from>
    <xdr:to>
      <xdr:col>7</xdr:col>
      <xdr:colOff>66675</xdr:colOff>
      <xdr:row>123</xdr:row>
      <xdr:rowOff>152400</xdr:rowOff>
    </xdr:to>
    <xdr:sp>
      <xdr:nvSpPr>
        <xdr:cNvPr id="1" name="テキスト ボックス 1"/>
        <xdr:cNvSpPr txBox="1">
          <a:spLocks noChangeArrowheads="1"/>
        </xdr:cNvSpPr>
      </xdr:nvSpPr>
      <xdr:spPr>
        <a:xfrm>
          <a:off x="4095750" y="42795825"/>
          <a:ext cx="1647825" cy="819150"/>
        </a:xfrm>
        <a:prstGeom prst="rect">
          <a:avLst/>
        </a:prstGeom>
        <a:noFill/>
        <a:ln w="9525" cmpd="sng">
          <a:noFill/>
        </a:ln>
      </xdr:spPr>
      <xdr:txBody>
        <a:bodyPr vertOverflow="clip" wrap="square" anchor="ctr"/>
        <a:p>
          <a:pPr algn="l">
            <a:defRPr/>
          </a:pPr>
          <a:r>
            <a:rPr lang="en-US" cap="none" sz="1100" b="1" i="0" u="none" baseline="0">
              <a:solidFill>
                <a:srgbClr val="000000"/>
              </a:solidFill>
              <a:latin typeface="ＭＳ 明朝"/>
              <a:ea typeface="ＭＳ 明朝"/>
              <a:cs typeface="ＭＳ 明朝"/>
            </a:rPr>
            <a:t>Ｆ</a:t>
          </a:r>
          <a:r>
            <a:rPr lang="en-US" cap="none" sz="1100" b="0" i="0" u="none" baseline="0">
              <a:solidFill>
                <a:srgbClr val="000000"/>
              </a:solidFill>
              <a:latin typeface="ＭＳ 明朝"/>
              <a:ea typeface="ＭＳ 明朝"/>
              <a:cs typeface="ＭＳ 明朝"/>
            </a:rPr>
            <a:t>（支出総額）のうち、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当該年度の支出額が</a:t>
          </a:r>
          <a:r>
            <a:rPr lang="en-US" cap="none" sz="1100" b="1" i="0" u="none" baseline="0">
              <a:solidFill>
                <a:srgbClr val="000000"/>
              </a:solidFill>
              <a:latin typeface="ＭＳ 明朝"/>
              <a:ea typeface="ＭＳ 明朝"/>
              <a:cs typeface="ＭＳ 明朝"/>
            </a:rPr>
            <a:t>Ｋ</a:t>
          </a:r>
          <a:r>
            <a:rPr lang="en-US" cap="none" sz="1100" b="1" i="0" u="none" baseline="0">
              <a:solidFill>
                <a:srgbClr val="000000"/>
              </a:solidFill>
              <a:latin typeface="ＭＳ 明朝"/>
              <a:ea typeface="ＭＳ 明朝"/>
              <a:cs typeface="ＭＳ 明朝"/>
            </a:rPr>
            <a:t>
</a:t>
          </a:r>
          <a:r>
            <a:rPr lang="en-US" cap="none" sz="1100" b="1" i="0" u="sng" baseline="0">
              <a:solidFill>
                <a:srgbClr val="000000"/>
              </a:solidFill>
              <a:latin typeface="ＭＳ 明朝"/>
              <a:ea typeface="ＭＳ 明朝"/>
              <a:cs typeface="ＭＳ 明朝"/>
            </a:rPr>
            <a:t>→</a:t>
          </a:r>
          <a:r>
            <a:rPr lang="en-US" cap="none" sz="1100" b="1" i="0" u="sng" baseline="0">
              <a:solidFill>
                <a:srgbClr val="000000"/>
              </a:solidFill>
              <a:latin typeface="ＭＳ 明朝"/>
              <a:ea typeface="ＭＳ 明朝"/>
              <a:cs typeface="ＭＳ 明朝"/>
            </a:rPr>
            <a:t>今期は</a:t>
          </a:r>
          <a:r>
            <a:rPr lang="en-US" cap="none" sz="1100" b="1" i="0" u="sng" baseline="0">
              <a:solidFill>
                <a:srgbClr val="000000"/>
              </a:solidFill>
              <a:latin typeface="ＭＳ 明朝"/>
              <a:ea typeface="ＭＳ 明朝"/>
              <a:cs typeface="ＭＳ 明朝"/>
            </a:rPr>
            <a:t>30,000,000</a:t>
          </a:r>
          <a:r>
            <a:rPr lang="en-US" cap="none" sz="1100" b="1" i="0" u="sng" baseline="0">
              <a:solidFill>
                <a:srgbClr val="000000"/>
              </a:solidFill>
              <a:latin typeface="ＭＳ 明朝"/>
              <a:ea typeface="ＭＳ 明朝"/>
              <a:cs typeface="ＭＳ 明朝"/>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0"/>
  <sheetViews>
    <sheetView tabSelected="1" view="pageBreakPreview" zoomScale="130" zoomScaleSheetLayoutView="130" workbookViewId="0" topLeftCell="A1">
      <selection activeCell="B92" sqref="B92:G92"/>
    </sheetView>
  </sheetViews>
  <sheetFormatPr defaultColWidth="9.140625" defaultRowHeight="15"/>
  <cols>
    <col min="1" max="1" width="5.57421875" style="2" customWidth="1"/>
    <col min="2" max="6" width="13.28125" style="2" customWidth="1"/>
    <col min="7" max="7" width="13.140625" style="2" customWidth="1"/>
    <col min="8" max="8" width="1.8515625" style="2" customWidth="1"/>
    <col min="9" max="16384" width="9.00390625" style="2" customWidth="1"/>
  </cols>
  <sheetData>
    <row r="1" spans="1:7" ht="14.25">
      <c r="A1" s="137" t="s">
        <v>111</v>
      </c>
      <c r="B1" s="138"/>
      <c r="C1" s="138"/>
      <c r="D1" s="138"/>
      <c r="E1" s="138"/>
      <c r="F1" s="138"/>
      <c r="G1" s="138"/>
    </row>
    <row r="2" ht="22.5" customHeight="1">
      <c r="B2" s="81" t="s">
        <v>112</v>
      </c>
    </row>
    <row r="3" ht="33" customHeight="1">
      <c r="B3" s="81" t="s">
        <v>113</v>
      </c>
    </row>
    <row r="4" spans="2:7" ht="25.5" customHeight="1">
      <c r="B4" s="136" t="s">
        <v>130</v>
      </c>
      <c r="C4" s="136"/>
      <c r="D4" s="136"/>
      <c r="E4" s="136"/>
      <c r="F4" s="136"/>
      <c r="G4" s="136"/>
    </row>
    <row r="5" spans="2:7" ht="51.75" customHeight="1">
      <c r="B5" s="117" t="s">
        <v>127</v>
      </c>
      <c r="C5" s="131"/>
      <c r="D5" s="131"/>
      <c r="E5" s="131"/>
      <c r="F5" s="131"/>
      <c r="G5" s="131"/>
    </row>
    <row r="6" spans="2:7" ht="55.5" customHeight="1">
      <c r="B6" s="133" t="s">
        <v>136</v>
      </c>
      <c r="C6" s="95"/>
      <c r="D6" s="95"/>
      <c r="E6" s="95"/>
      <c r="F6" s="95"/>
      <c r="G6" s="95"/>
    </row>
    <row r="7" spans="2:7" ht="55.5" customHeight="1">
      <c r="B7" s="117" t="s">
        <v>114</v>
      </c>
      <c r="C7" s="131"/>
      <c r="D7" s="131"/>
      <c r="E7" s="131"/>
      <c r="F7" s="131"/>
      <c r="G7" s="131"/>
    </row>
    <row r="8" spans="2:7" ht="90" customHeight="1">
      <c r="B8" s="117" t="s">
        <v>123</v>
      </c>
      <c r="C8" s="135"/>
      <c r="D8" s="135"/>
      <c r="E8" s="135"/>
      <c r="F8" s="135"/>
      <c r="G8" s="135"/>
    </row>
    <row r="9" spans="2:7" ht="46.5" customHeight="1">
      <c r="B9" s="133" t="s">
        <v>122</v>
      </c>
      <c r="C9" s="135"/>
      <c r="D9" s="135"/>
      <c r="E9" s="135"/>
      <c r="F9" s="135"/>
      <c r="G9" s="135"/>
    </row>
    <row r="10" spans="2:7" ht="42.75" customHeight="1">
      <c r="B10" s="134" t="s">
        <v>115</v>
      </c>
      <c r="C10" s="134"/>
      <c r="D10" s="134"/>
      <c r="E10" s="134"/>
      <c r="F10" s="134"/>
      <c r="G10" s="134"/>
    </row>
    <row r="11" spans="2:7" ht="21.75" customHeight="1">
      <c r="B11" s="134" t="s">
        <v>116</v>
      </c>
      <c r="C11" s="134"/>
      <c r="D11" s="134"/>
      <c r="E11" s="134"/>
      <c r="F11" s="134"/>
      <c r="G11" s="134"/>
    </row>
    <row r="12" spans="2:7" ht="66" customHeight="1">
      <c r="B12" s="133" t="s">
        <v>125</v>
      </c>
      <c r="C12" s="139"/>
      <c r="D12" s="139"/>
      <c r="E12" s="139"/>
      <c r="F12" s="139"/>
      <c r="G12" s="139"/>
    </row>
    <row r="13" spans="2:7" ht="33" customHeight="1">
      <c r="B13" s="133" t="s">
        <v>117</v>
      </c>
      <c r="C13" s="133"/>
      <c r="D13" s="133"/>
      <c r="E13" s="133"/>
      <c r="F13" s="133"/>
      <c r="G13" s="133"/>
    </row>
    <row r="14" spans="2:7" ht="14.25">
      <c r="B14" s="82"/>
      <c r="C14" s="83"/>
      <c r="D14" s="83"/>
      <c r="E14" s="83"/>
      <c r="F14" s="83"/>
      <c r="G14" s="83"/>
    </row>
    <row r="15" ht="19.5" customHeight="1">
      <c r="B15" s="1" t="s">
        <v>0</v>
      </c>
    </row>
    <row r="16" spans="6:7" ht="19.5" customHeight="1">
      <c r="F16" s="106" t="s">
        <v>90</v>
      </c>
      <c r="G16" s="107"/>
    </row>
    <row r="17" ht="15" customHeight="1"/>
    <row r="18" ht="19.5" customHeight="1">
      <c r="B18" s="1" t="s">
        <v>38</v>
      </c>
    </row>
    <row r="19" ht="15" customHeight="1">
      <c r="A19" s="1"/>
    </row>
    <row r="20" spans="4:7" ht="19.5" customHeight="1">
      <c r="D20" s="115" t="s">
        <v>73</v>
      </c>
      <c r="E20" s="116"/>
      <c r="F20" s="116"/>
      <c r="G20" s="116"/>
    </row>
    <row r="21" spans="4:7" ht="19.5" customHeight="1">
      <c r="D21" s="115" t="s">
        <v>74</v>
      </c>
      <c r="E21" s="116"/>
      <c r="F21" s="116"/>
      <c r="G21" s="116"/>
    </row>
    <row r="22" spans="4:7" ht="19.5" customHeight="1">
      <c r="D22" s="115" t="s">
        <v>75</v>
      </c>
      <c r="E22" s="116"/>
      <c r="F22" s="116"/>
      <c r="G22" s="116"/>
    </row>
    <row r="23" ht="15" customHeight="1"/>
    <row r="24" ht="15" customHeight="1"/>
    <row r="25" spans="1:7" ht="19.5" customHeight="1">
      <c r="A25" s="119" t="s">
        <v>1</v>
      </c>
      <c r="B25" s="116"/>
      <c r="C25" s="116"/>
      <c r="D25" s="116"/>
      <c r="E25" s="116"/>
      <c r="F25" s="116"/>
      <c r="G25" s="116"/>
    </row>
    <row r="26" ht="15" customHeight="1"/>
    <row r="27" spans="2:7" ht="49.5" customHeight="1">
      <c r="B27" s="117" t="s">
        <v>124</v>
      </c>
      <c r="C27" s="118"/>
      <c r="D27" s="118"/>
      <c r="E27" s="118"/>
      <c r="F27" s="118"/>
      <c r="G27" s="118"/>
    </row>
    <row r="28" spans="2:7" ht="18.75" customHeight="1">
      <c r="B28" s="108"/>
      <c r="C28" s="109"/>
      <c r="D28" s="109"/>
      <c r="E28" s="109"/>
      <c r="F28" s="109"/>
      <c r="G28" s="109"/>
    </row>
    <row r="29" ht="15" customHeight="1"/>
    <row r="30" spans="2:7" ht="19.5" customHeight="1">
      <c r="B30" s="113" t="s">
        <v>2</v>
      </c>
      <c r="C30" s="114"/>
      <c r="D30" s="114"/>
      <c r="E30" s="114"/>
      <c r="F30" s="114"/>
      <c r="G30" s="114"/>
    </row>
    <row r="31" spans="1:2" ht="18" customHeight="1">
      <c r="A31" s="37" t="s">
        <v>71</v>
      </c>
      <c r="B31" s="37"/>
    </row>
    <row r="32" spans="2:7" ht="39.75" customHeight="1">
      <c r="B32" s="121" t="s">
        <v>72</v>
      </c>
      <c r="C32" s="122"/>
      <c r="D32" s="122"/>
      <c r="E32" s="122"/>
      <c r="F32" s="122"/>
      <c r="G32" s="122"/>
    </row>
    <row r="33" s="3" customFormat="1" ht="19.5" customHeight="1">
      <c r="F33" s="4" t="s">
        <v>17</v>
      </c>
    </row>
    <row r="34" spans="2:6" s="3" customFormat="1" ht="36">
      <c r="B34" s="5" t="s">
        <v>3</v>
      </c>
      <c r="C34" s="5" t="s">
        <v>37</v>
      </c>
      <c r="D34" s="5" t="s">
        <v>23</v>
      </c>
      <c r="E34" s="5" t="s">
        <v>61</v>
      </c>
      <c r="F34" s="5" t="s">
        <v>85</v>
      </c>
    </row>
    <row r="35" spans="2:6" s="3" customFormat="1" ht="14.25">
      <c r="B35" s="41" t="s">
        <v>43</v>
      </c>
      <c r="C35" s="41" t="s">
        <v>15</v>
      </c>
      <c r="D35" s="41" t="s">
        <v>44</v>
      </c>
      <c r="E35" s="41" t="s">
        <v>45</v>
      </c>
      <c r="F35" s="41" t="s">
        <v>46</v>
      </c>
    </row>
    <row r="36" spans="2:6" s="3" customFormat="1" ht="15" customHeight="1">
      <c r="B36" s="38"/>
      <c r="C36" s="39" t="s">
        <v>70</v>
      </c>
      <c r="D36" s="39"/>
      <c r="E36" s="39" t="s">
        <v>42</v>
      </c>
      <c r="F36" s="39" t="s">
        <v>99</v>
      </c>
    </row>
    <row r="37" spans="2:6" s="3" customFormat="1" ht="40.5" customHeight="1">
      <c r="B37" s="40">
        <v>3000000</v>
      </c>
      <c r="C37" s="40">
        <f>960000+1440000</f>
        <v>2400000</v>
      </c>
      <c r="D37" s="40">
        <f>C37/2</f>
        <v>1200000</v>
      </c>
      <c r="E37" s="40">
        <f>B37-D37</f>
        <v>1800000</v>
      </c>
      <c r="F37" s="40">
        <v>1500000</v>
      </c>
    </row>
    <row r="38" s="3" customFormat="1" ht="15" customHeight="1"/>
    <row r="39" spans="2:6" s="3" customFormat="1" ht="48">
      <c r="B39" s="5" t="s">
        <v>5</v>
      </c>
      <c r="C39" s="5" t="s">
        <v>39</v>
      </c>
      <c r="D39" s="5" t="s">
        <v>6</v>
      </c>
      <c r="E39" s="5" t="s">
        <v>40</v>
      </c>
      <c r="F39" s="5" t="s">
        <v>7</v>
      </c>
    </row>
    <row r="40" spans="2:6" s="3" customFormat="1" ht="15" customHeight="1">
      <c r="B40" s="41" t="s">
        <v>47</v>
      </c>
      <c r="C40" s="41" t="s">
        <v>48</v>
      </c>
      <c r="D40" s="41" t="s">
        <v>49</v>
      </c>
      <c r="E40" s="41" t="s">
        <v>50</v>
      </c>
      <c r="F40" s="41" t="s">
        <v>51</v>
      </c>
    </row>
    <row r="41" spans="2:6" s="3" customFormat="1" ht="14.25">
      <c r="B41" s="43" t="s">
        <v>98</v>
      </c>
      <c r="C41" s="39" t="s">
        <v>94</v>
      </c>
      <c r="D41" s="39" t="s">
        <v>52</v>
      </c>
      <c r="E41" s="39"/>
      <c r="F41" s="39" t="s">
        <v>64</v>
      </c>
    </row>
    <row r="42" spans="2:6" s="3" customFormat="1" ht="40.5" customHeight="1">
      <c r="B42" s="40">
        <v>1000000</v>
      </c>
      <c r="C42" s="30">
        <v>50000000</v>
      </c>
      <c r="D42" s="30">
        <f>(F37-B42)*B37/C42</f>
        <v>30000</v>
      </c>
      <c r="E42" s="40">
        <v>0</v>
      </c>
      <c r="F42" s="40">
        <f>D42</f>
        <v>30000</v>
      </c>
    </row>
    <row r="43" spans="2:6" s="3" customFormat="1" ht="11.25" customHeight="1" thickBot="1">
      <c r="B43" s="46"/>
      <c r="C43" s="42"/>
      <c r="D43" s="42"/>
      <c r="E43" s="46"/>
      <c r="F43" s="46"/>
    </row>
    <row r="44" spans="2:6" s="3" customFormat="1" ht="48" customHeight="1">
      <c r="B44" s="65" t="s">
        <v>91</v>
      </c>
      <c r="C44" s="66" t="s">
        <v>102</v>
      </c>
      <c r="D44" s="67" t="s">
        <v>93</v>
      </c>
      <c r="E44" s="46"/>
      <c r="F44" s="46"/>
    </row>
    <row r="45" spans="2:6" s="3" customFormat="1" ht="15" customHeight="1">
      <c r="B45" s="68" t="s">
        <v>92</v>
      </c>
      <c r="C45" s="41" t="s">
        <v>96</v>
      </c>
      <c r="D45" s="69" t="s">
        <v>97</v>
      </c>
      <c r="E45" s="46"/>
      <c r="F45" s="46"/>
    </row>
    <row r="46" spans="2:6" s="3" customFormat="1" ht="15" customHeight="1">
      <c r="B46" s="70"/>
      <c r="C46" s="43" t="s">
        <v>108</v>
      </c>
      <c r="D46" s="71" t="s">
        <v>95</v>
      </c>
      <c r="E46" s="46"/>
      <c r="F46" s="46"/>
    </row>
    <row r="47" spans="2:6" s="3" customFormat="1" ht="40.5" customHeight="1" thickBot="1">
      <c r="B47" s="72">
        <v>31500000</v>
      </c>
      <c r="C47" s="73">
        <v>30000000</v>
      </c>
      <c r="D47" s="74">
        <v>5000000</v>
      </c>
      <c r="E47" s="46"/>
      <c r="F47" s="46"/>
    </row>
    <row r="48" s="3" customFormat="1" ht="19.5" customHeight="1">
      <c r="B48" s="36" t="s">
        <v>8</v>
      </c>
    </row>
    <row r="49" spans="1:2" s="3" customFormat="1" ht="8.25" customHeight="1">
      <c r="A49" s="48"/>
      <c r="B49" s="36"/>
    </row>
    <row r="50" spans="1:7" s="44" customFormat="1" ht="24.75" customHeight="1">
      <c r="A50" s="47"/>
      <c r="B50" s="111" t="s">
        <v>110</v>
      </c>
      <c r="C50" s="111"/>
      <c r="D50" s="111"/>
      <c r="E50" s="111"/>
      <c r="F50" s="111"/>
      <c r="G50" s="111"/>
    </row>
    <row r="51" spans="1:7" s="44" customFormat="1" ht="83.25" customHeight="1">
      <c r="A51" s="47"/>
      <c r="B51" s="105" t="s">
        <v>63</v>
      </c>
      <c r="C51" s="105"/>
      <c r="D51" s="105"/>
      <c r="E51" s="105"/>
      <c r="F51" s="105"/>
      <c r="G51" s="105"/>
    </row>
    <row r="52" spans="1:7" s="44" customFormat="1" ht="78.75" customHeight="1">
      <c r="A52" s="47"/>
      <c r="B52" s="105" t="s">
        <v>104</v>
      </c>
      <c r="C52" s="105"/>
      <c r="D52" s="105"/>
      <c r="E52" s="105"/>
      <c r="F52" s="105"/>
      <c r="G52" s="105"/>
    </row>
    <row r="53" spans="1:7" s="44" customFormat="1" ht="48" customHeight="1">
      <c r="A53" s="47"/>
      <c r="B53" s="105" t="s">
        <v>54</v>
      </c>
      <c r="C53" s="105"/>
      <c r="D53" s="105"/>
      <c r="E53" s="105"/>
      <c r="F53" s="105"/>
      <c r="G53" s="105"/>
    </row>
    <row r="54" spans="1:7" s="44" customFormat="1" ht="54" customHeight="1">
      <c r="A54" s="47"/>
      <c r="B54" s="105" t="s">
        <v>100</v>
      </c>
      <c r="C54" s="105"/>
      <c r="D54" s="105"/>
      <c r="E54" s="105"/>
      <c r="F54" s="105"/>
      <c r="G54" s="105"/>
    </row>
    <row r="55" spans="1:7" s="44" customFormat="1" ht="40.5" customHeight="1">
      <c r="A55" s="47"/>
      <c r="B55" s="105" t="s">
        <v>126</v>
      </c>
      <c r="C55" s="105"/>
      <c r="D55" s="105"/>
      <c r="E55" s="105"/>
      <c r="F55" s="105"/>
      <c r="G55" s="105"/>
    </row>
    <row r="56" spans="2:7" s="44" customFormat="1" ht="48" customHeight="1">
      <c r="B56" s="105" t="s">
        <v>103</v>
      </c>
      <c r="C56" s="105"/>
      <c r="D56" s="105"/>
      <c r="E56" s="105"/>
      <c r="F56" s="105"/>
      <c r="G56" s="105"/>
    </row>
    <row r="57" spans="2:7" s="44" customFormat="1" ht="54.75" customHeight="1">
      <c r="B57" s="105" t="s">
        <v>53</v>
      </c>
      <c r="C57" s="105"/>
      <c r="D57" s="105"/>
      <c r="E57" s="105"/>
      <c r="F57" s="105"/>
      <c r="G57" s="105"/>
    </row>
    <row r="58" spans="2:7" s="44" customFormat="1" ht="38.25" customHeight="1">
      <c r="B58" s="105" t="s">
        <v>55</v>
      </c>
      <c r="C58" s="105"/>
      <c r="D58" s="105"/>
      <c r="E58" s="105"/>
      <c r="F58" s="105"/>
      <c r="G58" s="105"/>
    </row>
    <row r="59" spans="2:7" s="64" customFormat="1" ht="38.25" customHeight="1">
      <c r="B59" s="105" t="s">
        <v>105</v>
      </c>
      <c r="C59" s="105"/>
      <c r="D59" s="105"/>
      <c r="E59" s="105"/>
      <c r="F59" s="105"/>
      <c r="G59" s="105"/>
    </row>
    <row r="60" spans="2:7" s="63" customFormat="1" ht="38.25" customHeight="1">
      <c r="B60" s="105" t="s">
        <v>101</v>
      </c>
      <c r="C60" s="105"/>
      <c r="D60" s="105"/>
      <c r="E60" s="105"/>
      <c r="F60" s="105"/>
      <c r="G60" s="105"/>
    </row>
    <row r="61" spans="2:7" s="44" customFormat="1" ht="37.5" customHeight="1">
      <c r="B61" s="105" t="s">
        <v>106</v>
      </c>
      <c r="C61" s="105"/>
      <c r="D61" s="105"/>
      <c r="E61" s="105"/>
      <c r="F61" s="105"/>
      <c r="G61" s="105"/>
    </row>
    <row r="62" spans="2:7" s="44" customFormat="1" ht="17.25" customHeight="1">
      <c r="B62" s="112" t="s">
        <v>14</v>
      </c>
      <c r="C62" s="112"/>
      <c r="D62" s="112"/>
      <c r="E62" s="112"/>
      <c r="F62" s="112"/>
      <c r="G62" s="112"/>
    </row>
    <row r="63" spans="2:7" s="44" customFormat="1" ht="17.25" customHeight="1">
      <c r="B63" s="112" t="s">
        <v>18</v>
      </c>
      <c r="C63" s="112"/>
      <c r="D63" s="112"/>
      <c r="E63" s="112"/>
      <c r="F63" s="112"/>
      <c r="G63" s="112"/>
    </row>
    <row r="64" spans="2:7" s="44" customFormat="1" ht="17.25" customHeight="1">
      <c r="B64" s="112" t="s">
        <v>19</v>
      </c>
      <c r="C64" s="112"/>
      <c r="D64" s="112"/>
      <c r="E64" s="112"/>
      <c r="F64" s="112"/>
      <c r="G64" s="112"/>
    </row>
    <row r="65" spans="2:7" s="45" customFormat="1" ht="17.25" customHeight="1">
      <c r="B65" s="123" t="s">
        <v>24</v>
      </c>
      <c r="C65" s="123"/>
      <c r="D65" s="123"/>
      <c r="E65" s="123"/>
      <c r="F65" s="123"/>
      <c r="G65" s="123"/>
    </row>
    <row r="66" spans="2:7" s="12" customFormat="1" ht="24.75" customHeight="1">
      <c r="B66" s="31"/>
      <c r="C66" s="31"/>
      <c r="D66" s="31"/>
      <c r="E66" s="31"/>
      <c r="F66" s="31"/>
      <c r="G66" s="31"/>
    </row>
    <row r="67" spans="1:7" s="12" customFormat="1" ht="24.75" customHeight="1">
      <c r="A67" s="37" t="s">
        <v>76</v>
      </c>
      <c r="B67" s="37"/>
      <c r="C67" s="31"/>
      <c r="D67" s="31"/>
      <c r="E67" s="31"/>
      <c r="F67" s="31"/>
      <c r="G67" s="31"/>
    </row>
    <row r="68" spans="1:7" ht="19.5" customHeight="1">
      <c r="A68" s="49"/>
      <c r="B68" s="49" t="s">
        <v>59</v>
      </c>
      <c r="C68" s="33"/>
      <c r="D68" s="33"/>
      <c r="E68" s="33"/>
      <c r="F68" s="33"/>
      <c r="G68" s="33"/>
    </row>
    <row r="69" spans="2:7" ht="19.5" customHeight="1">
      <c r="B69" s="110" t="s">
        <v>41</v>
      </c>
      <c r="C69" s="110"/>
      <c r="D69" s="110"/>
      <c r="E69" s="110"/>
      <c r="F69" s="110"/>
      <c r="G69" s="110"/>
    </row>
    <row r="70" spans="2:7" s="3" customFormat="1" ht="14.25">
      <c r="B70" s="10"/>
      <c r="C70" s="9"/>
      <c r="D70" s="9"/>
      <c r="E70" s="9"/>
      <c r="F70" s="9"/>
      <c r="G70" s="4" t="s">
        <v>9</v>
      </c>
    </row>
    <row r="71" spans="2:7" s="3" customFormat="1" ht="57" customHeight="1">
      <c r="B71" s="5" t="s">
        <v>3</v>
      </c>
      <c r="C71" s="5" t="s">
        <v>60</v>
      </c>
      <c r="D71" s="5" t="s">
        <v>62</v>
      </c>
      <c r="E71" s="5" t="s">
        <v>6</v>
      </c>
      <c r="F71" s="5" t="s">
        <v>87</v>
      </c>
      <c r="G71" s="5" t="s">
        <v>7</v>
      </c>
    </row>
    <row r="72" spans="2:7" s="3" customFormat="1" ht="15" customHeight="1">
      <c r="B72" s="6" t="s">
        <v>16</v>
      </c>
      <c r="C72" s="6" t="s">
        <v>20</v>
      </c>
      <c r="D72" s="6" t="s">
        <v>4</v>
      </c>
      <c r="E72" s="6" t="s">
        <v>10</v>
      </c>
      <c r="F72" s="6" t="s">
        <v>11</v>
      </c>
      <c r="G72" s="6" t="s">
        <v>12</v>
      </c>
    </row>
    <row r="73" spans="2:7" ht="15" customHeight="1">
      <c r="B73" s="38"/>
      <c r="C73" s="35" t="s">
        <v>57</v>
      </c>
      <c r="D73" s="39" t="s">
        <v>107</v>
      </c>
      <c r="E73" s="39" t="s">
        <v>56</v>
      </c>
      <c r="F73" s="39"/>
      <c r="G73" s="39" t="s">
        <v>64</v>
      </c>
    </row>
    <row r="74" spans="2:7" s="3" customFormat="1" ht="40.5" customHeight="1">
      <c r="B74" s="7">
        <v>3000000</v>
      </c>
      <c r="C74" s="7">
        <v>1000000</v>
      </c>
      <c r="D74" s="7">
        <f>D79-E79</f>
        <v>1500000</v>
      </c>
      <c r="E74" s="7">
        <f>D74*2/100</f>
        <v>30000</v>
      </c>
      <c r="F74" s="7">
        <v>0</v>
      </c>
      <c r="G74" s="11">
        <f>E74</f>
        <v>30000</v>
      </c>
    </row>
    <row r="75" spans="2:7" s="3" customFormat="1" ht="9.75" customHeight="1" thickBot="1">
      <c r="B75" s="27"/>
      <c r="C75" s="27"/>
      <c r="D75" s="27"/>
      <c r="E75" s="27"/>
      <c r="F75" s="27"/>
      <c r="G75" s="50"/>
    </row>
    <row r="76" spans="2:7" s="3" customFormat="1" ht="57" customHeight="1">
      <c r="B76" s="27"/>
      <c r="C76" s="27"/>
      <c r="D76" s="65" t="s">
        <v>86</v>
      </c>
      <c r="E76" s="67" t="s">
        <v>102</v>
      </c>
      <c r="F76" s="27"/>
      <c r="G76" s="50"/>
    </row>
    <row r="77" spans="2:7" s="3" customFormat="1" ht="15" customHeight="1">
      <c r="B77" s="27"/>
      <c r="C77" s="27"/>
      <c r="D77" s="68" t="s">
        <v>92</v>
      </c>
      <c r="E77" s="79" t="s">
        <v>96</v>
      </c>
      <c r="F77" s="27"/>
      <c r="G77" s="50"/>
    </row>
    <row r="78" spans="2:7" s="3" customFormat="1" ht="15" customHeight="1">
      <c r="B78" s="27"/>
      <c r="C78" s="27"/>
      <c r="D78" s="75"/>
      <c r="E78" s="76" t="s">
        <v>109</v>
      </c>
      <c r="F78" s="27"/>
      <c r="G78" s="50"/>
    </row>
    <row r="79" spans="2:7" s="3" customFormat="1" ht="40.5" customHeight="1" thickBot="1">
      <c r="B79" s="27"/>
      <c r="C79" s="27"/>
      <c r="D79" s="77">
        <v>31500000</v>
      </c>
      <c r="E79" s="78">
        <v>30000000</v>
      </c>
      <c r="F79" s="27"/>
      <c r="G79" s="50"/>
    </row>
    <row r="80" spans="1:7" s="8" customFormat="1" ht="20.25" customHeight="1">
      <c r="A80" s="3"/>
      <c r="B80" s="36" t="s">
        <v>8</v>
      </c>
      <c r="C80" s="3"/>
      <c r="D80" s="3"/>
      <c r="E80" s="3"/>
      <c r="F80" s="3"/>
      <c r="G80" s="13"/>
    </row>
    <row r="81" spans="1:7" s="8" customFormat="1" ht="6.75" customHeight="1">
      <c r="A81" s="3"/>
      <c r="B81" s="36"/>
      <c r="C81" s="3"/>
      <c r="D81" s="3"/>
      <c r="E81" s="3"/>
      <c r="F81" s="3"/>
      <c r="G81" s="34"/>
    </row>
    <row r="82" spans="2:8" s="8" customFormat="1" ht="24.75" customHeight="1">
      <c r="B82" s="124" t="s">
        <v>25</v>
      </c>
      <c r="C82" s="124"/>
      <c r="D82" s="124"/>
      <c r="E82" s="124"/>
      <c r="F82" s="124"/>
      <c r="G82" s="124"/>
      <c r="H82" s="14"/>
    </row>
    <row r="83" spans="2:8" s="8" customFormat="1" ht="29.25" customHeight="1">
      <c r="B83" s="128" t="s">
        <v>65</v>
      </c>
      <c r="C83" s="128"/>
      <c r="D83" s="128"/>
      <c r="E83" s="128"/>
      <c r="F83" s="128"/>
      <c r="G83" s="128"/>
      <c r="H83" s="14"/>
    </row>
    <row r="84" spans="1:7" s="86" customFormat="1" ht="54" customHeight="1">
      <c r="A84" s="47"/>
      <c r="B84" s="105" t="s">
        <v>137</v>
      </c>
      <c r="C84" s="105"/>
      <c r="D84" s="105"/>
      <c r="E84" s="105"/>
      <c r="F84" s="105"/>
      <c r="G84" s="105"/>
    </row>
    <row r="85" spans="2:7" s="8" customFormat="1" ht="41.25" customHeight="1">
      <c r="B85" s="105" t="s">
        <v>138</v>
      </c>
      <c r="C85" s="105"/>
      <c r="D85" s="105"/>
      <c r="E85" s="105"/>
      <c r="F85" s="105"/>
      <c r="G85" s="105"/>
    </row>
    <row r="86" spans="2:7" s="8" customFormat="1" ht="18.75" customHeight="1">
      <c r="B86" s="112" t="s">
        <v>13</v>
      </c>
      <c r="C86" s="112"/>
      <c r="D86" s="112"/>
      <c r="E86" s="112"/>
      <c r="F86" s="112"/>
      <c r="G86" s="112"/>
    </row>
    <row r="87" spans="2:7" s="8" customFormat="1" ht="18.75" customHeight="1">
      <c r="B87" s="112" t="s">
        <v>26</v>
      </c>
      <c r="C87" s="112"/>
      <c r="D87" s="112"/>
      <c r="E87" s="112"/>
      <c r="F87" s="112"/>
      <c r="G87" s="112"/>
    </row>
    <row r="88" spans="2:7" s="8" customFormat="1" ht="45.75" customHeight="1">
      <c r="B88" s="105" t="s">
        <v>139</v>
      </c>
      <c r="C88" s="105"/>
      <c r="D88" s="105"/>
      <c r="E88" s="105"/>
      <c r="F88" s="105"/>
      <c r="G88" s="105"/>
    </row>
    <row r="89" spans="2:7" s="8" customFormat="1" ht="34.5" customHeight="1">
      <c r="B89" s="105" t="s">
        <v>140</v>
      </c>
      <c r="C89" s="105"/>
      <c r="D89" s="105"/>
      <c r="E89" s="105"/>
      <c r="F89" s="105"/>
      <c r="G89" s="105"/>
    </row>
    <row r="90" spans="2:7" s="8" customFormat="1" ht="19.5" customHeight="1">
      <c r="B90" s="120" t="s">
        <v>58</v>
      </c>
      <c r="C90" s="131"/>
      <c r="D90" s="131"/>
      <c r="E90" s="131"/>
      <c r="F90" s="131"/>
      <c r="G90" s="131"/>
    </row>
    <row r="91" spans="2:7" s="8" customFormat="1" ht="19.5" customHeight="1">
      <c r="B91" s="120" t="s">
        <v>21</v>
      </c>
      <c r="C91" s="120"/>
      <c r="D91" s="120"/>
      <c r="E91" s="120"/>
      <c r="F91" s="120"/>
      <c r="G91" s="120"/>
    </row>
    <row r="92" spans="1:7" s="3" customFormat="1" ht="19.5" customHeight="1">
      <c r="A92" s="8"/>
      <c r="B92" s="120" t="s">
        <v>22</v>
      </c>
      <c r="C92" s="120"/>
      <c r="D92" s="120"/>
      <c r="E92" s="120"/>
      <c r="F92" s="120"/>
      <c r="G92" s="120"/>
    </row>
    <row r="93" spans="1:7" s="3" customFormat="1" ht="16.5" customHeight="1">
      <c r="A93" s="8"/>
      <c r="B93" s="32"/>
      <c r="C93" s="32"/>
      <c r="D93" s="32"/>
      <c r="E93" s="32"/>
      <c r="F93" s="32"/>
      <c r="G93" s="32"/>
    </row>
    <row r="94" spans="2:7" ht="126" customHeight="1">
      <c r="B94" s="125" t="s">
        <v>66</v>
      </c>
      <c r="C94" s="126"/>
      <c r="D94" s="126"/>
      <c r="E94" s="126"/>
      <c r="F94" s="126"/>
      <c r="G94" s="127"/>
    </row>
    <row r="95" ht="24.75" customHeight="1"/>
    <row r="96" ht="24.75" customHeight="1">
      <c r="A96" s="37" t="s">
        <v>69</v>
      </c>
    </row>
    <row r="97" spans="1:8" ht="14.25">
      <c r="A97" s="16"/>
      <c r="B97" s="44"/>
      <c r="C97" s="44"/>
      <c r="D97" s="44"/>
      <c r="E97" s="45"/>
      <c r="F97" s="45"/>
      <c r="G97" s="45"/>
      <c r="H97" s="12"/>
    </row>
    <row r="98" spans="1:8" ht="22.5" customHeight="1">
      <c r="A98" s="16"/>
      <c r="B98" s="54" t="s">
        <v>83</v>
      </c>
      <c r="C98" s="54"/>
      <c r="D98" s="54"/>
      <c r="E98" s="55"/>
      <c r="F98" s="55"/>
      <c r="G98" s="55"/>
      <c r="H98" s="12"/>
    </row>
    <row r="99" spans="1:8" ht="19.5" customHeight="1">
      <c r="A99" s="16"/>
      <c r="B99" s="101" t="s">
        <v>88</v>
      </c>
      <c r="C99" s="132"/>
      <c r="D99" s="132"/>
      <c r="E99" s="132"/>
      <c r="F99" s="132"/>
      <c r="G99" s="132"/>
      <c r="H99" s="19"/>
    </row>
    <row r="100" spans="1:8" ht="14.25">
      <c r="A100" s="16"/>
      <c r="B100" s="16"/>
      <c r="C100" s="17"/>
      <c r="D100" s="17"/>
      <c r="E100" s="17"/>
      <c r="F100" s="18"/>
      <c r="G100" s="18"/>
      <c r="H100" s="23"/>
    </row>
    <row r="101" spans="1:8" ht="14.25">
      <c r="A101" s="16"/>
      <c r="B101" s="102" t="s">
        <v>27</v>
      </c>
      <c r="C101" s="103"/>
      <c r="D101" s="57" t="s">
        <v>67</v>
      </c>
      <c r="E101" s="57" t="s">
        <v>28</v>
      </c>
      <c r="F101" s="57" t="s">
        <v>29</v>
      </c>
      <c r="G101" s="57" t="s">
        <v>30</v>
      </c>
      <c r="H101" s="25"/>
    </row>
    <row r="102" spans="1:8" ht="14.25">
      <c r="A102" s="16"/>
      <c r="B102" s="129" t="s">
        <v>31</v>
      </c>
      <c r="C102" s="130"/>
      <c r="D102" s="56" t="s">
        <v>32</v>
      </c>
      <c r="E102" s="20" t="s">
        <v>33</v>
      </c>
      <c r="F102" s="56" t="s">
        <v>34</v>
      </c>
      <c r="G102" s="20" t="s">
        <v>35</v>
      </c>
      <c r="H102" s="26"/>
    </row>
    <row r="103" spans="1:8" ht="18.75" customHeight="1">
      <c r="A103" s="16"/>
      <c r="B103" s="87" t="s">
        <v>120</v>
      </c>
      <c r="C103" s="88"/>
      <c r="D103" s="80" t="s">
        <v>118</v>
      </c>
      <c r="E103" s="29">
        <v>960000</v>
      </c>
      <c r="F103" s="80">
        <v>100</v>
      </c>
      <c r="G103" s="28">
        <v>960000</v>
      </c>
      <c r="H103" s="26"/>
    </row>
    <row r="104" spans="1:8" ht="18.75" customHeight="1">
      <c r="A104" s="16"/>
      <c r="B104" s="87" t="s">
        <v>121</v>
      </c>
      <c r="C104" s="88"/>
      <c r="D104" s="80" t="s">
        <v>119</v>
      </c>
      <c r="E104" s="29">
        <v>5760000</v>
      </c>
      <c r="F104" s="80">
        <v>25</v>
      </c>
      <c r="G104" s="28">
        <v>1440000</v>
      </c>
      <c r="H104" s="26"/>
    </row>
    <row r="105" spans="1:8" ht="18.75" customHeight="1">
      <c r="A105" s="16"/>
      <c r="B105" s="129"/>
      <c r="C105" s="130"/>
      <c r="D105" s="80"/>
      <c r="E105" s="29"/>
      <c r="F105" s="80"/>
      <c r="G105" s="28"/>
      <c r="H105" s="26"/>
    </row>
    <row r="106" spans="1:8" ht="18.75" customHeight="1">
      <c r="A106" s="16"/>
      <c r="B106" s="87"/>
      <c r="C106" s="88"/>
      <c r="D106" s="21"/>
      <c r="E106" s="29"/>
      <c r="F106" s="20"/>
      <c r="G106" s="28"/>
      <c r="H106" s="26"/>
    </row>
    <row r="107" spans="1:8" ht="18.75" customHeight="1">
      <c r="A107" s="16"/>
      <c r="B107" s="87"/>
      <c r="C107" s="88"/>
      <c r="D107" s="21"/>
      <c r="E107" s="29"/>
      <c r="F107" s="20"/>
      <c r="G107" s="28"/>
      <c r="H107" s="26"/>
    </row>
    <row r="108" spans="1:8" ht="17.25" customHeight="1">
      <c r="A108" s="16"/>
      <c r="B108" s="91" t="s">
        <v>36</v>
      </c>
      <c r="C108" s="99"/>
      <c r="D108" s="99"/>
      <c r="E108" s="99"/>
      <c r="F108" s="92"/>
      <c r="G108" s="28">
        <v>2400000</v>
      </c>
      <c r="H108" s="26"/>
    </row>
    <row r="109" spans="1:8" ht="12" customHeight="1">
      <c r="A109" s="16"/>
      <c r="B109" s="51"/>
      <c r="C109" s="51"/>
      <c r="D109" s="51"/>
      <c r="E109" s="51"/>
      <c r="F109" s="51"/>
      <c r="G109" s="52"/>
      <c r="H109" s="53"/>
    </row>
    <row r="110" spans="1:8" ht="44.25" customHeight="1">
      <c r="A110" s="16"/>
      <c r="B110" s="105" t="s">
        <v>77</v>
      </c>
      <c r="C110" s="105"/>
      <c r="D110" s="105"/>
      <c r="E110" s="105"/>
      <c r="F110" s="105"/>
      <c r="G110" s="105"/>
      <c r="H110" s="24"/>
    </row>
    <row r="111" spans="1:8" ht="22.5" customHeight="1">
      <c r="A111" s="16"/>
      <c r="B111" s="111" t="s">
        <v>68</v>
      </c>
      <c r="C111" s="111"/>
      <c r="D111" s="111"/>
      <c r="E111" s="111"/>
      <c r="F111" s="111"/>
      <c r="G111" s="111"/>
      <c r="H111" s="58"/>
    </row>
    <row r="112" spans="1:8" ht="30.75" customHeight="1">
      <c r="A112" s="16"/>
      <c r="B112" s="105" t="s">
        <v>132</v>
      </c>
      <c r="C112" s="105"/>
      <c r="D112" s="105"/>
      <c r="E112" s="105"/>
      <c r="F112" s="105"/>
      <c r="G112" s="105"/>
      <c r="H112" s="22"/>
    </row>
    <row r="113" spans="1:8" ht="29.25" customHeight="1">
      <c r="A113" s="8"/>
      <c r="B113" s="95" t="s">
        <v>129</v>
      </c>
      <c r="C113" s="100"/>
      <c r="D113" s="100"/>
      <c r="E113" s="100"/>
      <c r="F113" s="100"/>
      <c r="G113" s="100"/>
      <c r="H113" s="22"/>
    </row>
    <row r="114" spans="1:8" ht="14.25">
      <c r="A114" s="33"/>
      <c r="B114" s="33"/>
      <c r="C114" s="33"/>
      <c r="D114" s="33"/>
      <c r="E114" s="33"/>
      <c r="F114" s="33"/>
      <c r="G114" s="33"/>
      <c r="H114" s="33"/>
    </row>
    <row r="115" spans="1:8" ht="14.25">
      <c r="A115" s="33"/>
      <c r="B115" s="33" t="s">
        <v>84</v>
      </c>
      <c r="C115" s="33"/>
      <c r="D115" s="33"/>
      <c r="E115" s="33"/>
      <c r="F115" s="33"/>
      <c r="G115" s="33"/>
      <c r="H115" s="33"/>
    </row>
    <row r="116" spans="1:8" ht="20.25" customHeight="1">
      <c r="A116" s="33"/>
      <c r="B116" s="101" t="s">
        <v>89</v>
      </c>
      <c r="C116" s="101"/>
      <c r="D116" s="101"/>
      <c r="E116" s="101"/>
      <c r="F116" s="16"/>
      <c r="G116" s="16"/>
      <c r="H116" s="33"/>
    </row>
    <row r="117" spans="1:8" ht="14.25">
      <c r="A117" s="33"/>
      <c r="B117" s="33"/>
      <c r="C117" s="33"/>
      <c r="D117" s="33"/>
      <c r="E117" s="59" t="s">
        <v>78</v>
      </c>
      <c r="F117" s="33"/>
      <c r="G117" s="33"/>
      <c r="H117" s="33"/>
    </row>
    <row r="118" spans="1:8" ht="14.25">
      <c r="A118" s="33"/>
      <c r="B118" s="102" t="s">
        <v>79</v>
      </c>
      <c r="C118" s="103"/>
      <c r="D118" s="102" t="s">
        <v>80</v>
      </c>
      <c r="E118" s="104"/>
      <c r="F118" s="60"/>
      <c r="G118" s="61"/>
      <c r="H118" s="33"/>
    </row>
    <row r="119" spans="1:8" ht="14.25">
      <c r="A119" s="33"/>
      <c r="B119" s="87" t="s">
        <v>133</v>
      </c>
      <c r="C119" s="88"/>
      <c r="D119" s="96">
        <v>3000000</v>
      </c>
      <c r="E119" s="97"/>
      <c r="F119" s="60"/>
      <c r="G119" s="52"/>
      <c r="H119" s="33"/>
    </row>
    <row r="120" spans="1:8" ht="14.25">
      <c r="A120" s="33"/>
      <c r="B120" s="87" t="s">
        <v>134</v>
      </c>
      <c r="C120" s="88"/>
      <c r="D120" s="96">
        <v>17000000</v>
      </c>
      <c r="E120" s="97"/>
      <c r="F120" s="60"/>
      <c r="G120" s="52"/>
      <c r="H120" s="33"/>
    </row>
    <row r="121" spans="1:8" ht="14.25">
      <c r="A121" s="33"/>
      <c r="B121" s="87" t="s">
        <v>135</v>
      </c>
      <c r="C121" s="98"/>
      <c r="D121" s="96">
        <v>30000000</v>
      </c>
      <c r="E121" s="97"/>
      <c r="F121" s="84" t="s">
        <v>131</v>
      </c>
      <c r="G121" s="52"/>
      <c r="H121" s="33"/>
    </row>
    <row r="122" spans="1:8" ht="14.25">
      <c r="A122" s="33"/>
      <c r="B122" s="87"/>
      <c r="C122" s="88"/>
      <c r="D122" s="89"/>
      <c r="E122" s="90"/>
      <c r="F122" s="62"/>
      <c r="G122" s="52"/>
      <c r="H122" s="33"/>
    </row>
    <row r="123" spans="1:8" ht="14.25">
      <c r="A123" s="33"/>
      <c r="B123" s="87"/>
      <c r="C123" s="88"/>
      <c r="D123" s="89"/>
      <c r="E123" s="90"/>
      <c r="F123" s="62"/>
      <c r="G123" s="52"/>
      <c r="H123" s="33"/>
    </row>
    <row r="124" spans="1:8" ht="14.25">
      <c r="A124" s="33"/>
      <c r="B124" s="91" t="s">
        <v>81</v>
      </c>
      <c r="C124" s="92"/>
      <c r="D124" s="93">
        <f>SUM(D119:E123)</f>
        <v>50000000</v>
      </c>
      <c r="E124" s="94"/>
      <c r="F124" s="85" t="s">
        <v>128</v>
      </c>
      <c r="G124" s="52"/>
      <c r="H124" s="33"/>
    </row>
    <row r="125" spans="1:8" ht="14.25">
      <c r="A125" s="33"/>
      <c r="B125" s="33"/>
      <c r="C125" s="33"/>
      <c r="D125" s="33"/>
      <c r="E125" s="33"/>
      <c r="F125" s="33"/>
      <c r="G125" s="33"/>
      <c r="H125" s="33"/>
    </row>
    <row r="126" spans="1:8" ht="36" customHeight="1">
      <c r="A126" s="33"/>
      <c r="B126" s="95" t="s">
        <v>82</v>
      </c>
      <c r="C126" s="95"/>
      <c r="D126" s="95"/>
      <c r="E126" s="95"/>
      <c r="F126" s="95"/>
      <c r="G126" s="95"/>
      <c r="H126" s="33"/>
    </row>
    <row r="127" spans="1:8" ht="14.25">
      <c r="A127" s="33"/>
      <c r="B127" s="33"/>
      <c r="C127" s="33"/>
      <c r="D127" s="33"/>
      <c r="E127" s="33"/>
      <c r="F127" s="33"/>
      <c r="G127" s="33"/>
      <c r="H127" s="33"/>
    </row>
    <row r="128" spans="1:8" ht="14.25">
      <c r="A128" s="15"/>
      <c r="B128" s="15"/>
      <c r="C128" s="15"/>
      <c r="D128" s="15"/>
      <c r="E128" s="15"/>
      <c r="F128" s="15"/>
      <c r="G128" s="15"/>
      <c r="H128" s="15"/>
    </row>
    <row r="129" spans="1:8" ht="14.25">
      <c r="A129" s="15"/>
      <c r="B129" s="15"/>
      <c r="C129" s="15"/>
      <c r="D129" s="15"/>
      <c r="E129" s="15"/>
      <c r="F129" s="15"/>
      <c r="G129" s="15"/>
      <c r="H129" s="15"/>
    </row>
    <row r="130" spans="1:8" ht="14.25">
      <c r="A130" s="15"/>
      <c r="B130" s="15"/>
      <c r="C130" s="15"/>
      <c r="D130" s="15"/>
      <c r="E130" s="15"/>
      <c r="F130" s="15"/>
      <c r="G130" s="15"/>
      <c r="H130" s="15"/>
    </row>
  </sheetData>
  <sheetProtection/>
  <mergeCells count="78">
    <mergeCell ref="B5:G5"/>
    <mergeCell ref="B4:G4"/>
    <mergeCell ref="A1:G1"/>
    <mergeCell ref="B54:G54"/>
    <mergeCell ref="B53:G53"/>
    <mergeCell ref="B52:G52"/>
    <mergeCell ref="D21:G21"/>
    <mergeCell ref="D22:G22"/>
    <mergeCell ref="B13:G13"/>
    <mergeCell ref="B12:G12"/>
    <mergeCell ref="B58:G58"/>
    <mergeCell ref="B63:G63"/>
    <mergeCell ref="B60:G60"/>
    <mergeCell ref="B59:G59"/>
    <mergeCell ref="B7:G7"/>
    <mergeCell ref="B6:G6"/>
    <mergeCell ref="B11:G11"/>
    <mergeCell ref="B10:G10"/>
    <mergeCell ref="B9:G9"/>
    <mergeCell ref="B8:G8"/>
    <mergeCell ref="B111:G111"/>
    <mergeCell ref="B83:G83"/>
    <mergeCell ref="B62:G62"/>
    <mergeCell ref="B105:C105"/>
    <mergeCell ref="B89:G89"/>
    <mergeCell ref="B90:G90"/>
    <mergeCell ref="B85:G85"/>
    <mergeCell ref="B99:G99"/>
    <mergeCell ref="B107:C107"/>
    <mergeCell ref="B102:C102"/>
    <mergeCell ref="B103:C103"/>
    <mergeCell ref="B104:C104"/>
    <mergeCell ref="B106:C106"/>
    <mergeCell ref="B65:G65"/>
    <mergeCell ref="B82:G82"/>
    <mergeCell ref="B101:C101"/>
    <mergeCell ref="B94:G94"/>
    <mergeCell ref="B84:G84"/>
    <mergeCell ref="B27:G27"/>
    <mergeCell ref="A25:G25"/>
    <mergeCell ref="B92:G92"/>
    <mergeCell ref="B86:G86"/>
    <mergeCell ref="B87:G87"/>
    <mergeCell ref="B88:G88"/>
    <mergeCell ref="B91:G91"/>
    <mergeCell ref="B32:G32"/>
    <mergeCell ref="B57:G57"/>
    <mergeCell ref="B61:G61"/>
    <mergeCell ref="F16:G16"/>
    <mergeCell ref="B28:G28"/>
    <mergeCell ref="B69:G69"/>
    <mergeCell ref="B50:G50"/>
    <mergeCell ref="B51:G51"/>
    <mergeCell ref="B64:G64"/>
    <mergeCell ref="B55:G55"/>
    <mergeCell ref="B56:G56"/>
    <mergeCell ref="B30:G30"/>
    <mergeCell ref="D20:G20"/>
    <mergeCell ref="D122:E122"/>
    <mergeCell ref="B108:F108"/>
    <mergeCell ref="B113:G113"/>
    <mergeCell ref="B116:E116"/>
    <mergeCell ref="B118:C118"/>
    <mergeCell ref="D118:E118"/>
    <mergeCell ref="B119:C119"/>
    <mergeCell ref="D119:E119"/>
    <mergeCell ref="B112:G112"/>
    <mergeCell ref="B110:G110"/>
    <mergeCell ref="B123:C123"/>
    <mergeCell ref="D123:E123"/>
    <mergeCell ref="B124:C124"/>
    <mergeCell ref="D124:E124"/>
    <mergeCell ref="B126:G126"/>
    <mergeCell ref="B120:C120"/>
    <mergeCell ref="D120:E120"/>
    <mergeCell ref="B121:C121"/>
    <mergeCell ref="D121:E121"/>
    <mergeCell ref="B122:C122"/>
  </mergeCells>
  <printOptions/>
  <pageMargins left="0.7086614173228347" right="0.4724409448818898" top="0.6692913385826772" bottom="0.5511811023622047" header="0.31496062992125984" footer="0.31496062992125984"/>
  <pageSetup horizontalDpi="600" verticalDpi="600" orientation="portrait" paperSize="9" scale="94" r:id="rId2"/>
  <rowBreaks count="4" manualBreakCount="4">
    <brk id="14" max="255" man="1"/>
    <brk id="47" max="255" man="1"/>
    <brk id="66" max="255" man="1"/>
    <brk id="9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啓志</dc:creator>
  <cp:keywords/>
  <dc:description/>
  <cp:lastModifiedBy>島田 卓幸</cp:lastModifiedBy>
  <cp:lastPrinted>2017-09-15T00:05:22Z</cp:lastPrinted>
  <dcterms:created xsi:type="dcterms:W3CDTF">2015-03-12T22:58:38Z</dcterms:created>
  <dcterms:modified xsi:type="dcterms:W3CDTF">2017-09-15T00:29:02Z</dcterms:modified>
  <cp:category/>
  <cp:version/>
  <cp:contentType/>
  <cp:contentStatus/>
</cp:coreProperties>
</file>